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40" windowHeight="7995" tabRatio="305"/>
  </bookViews>
  <sheets>
    <sheet name="Współzawodnictwo szkół" sheetId="2" r:id="rId1"/>
    <sheet name="klasyf. szkół" sheetId="1" r:id="rId2"/>
    <sheet name="powiaty" sheetId="3" r:id="rId3"/>
  </sheets>
  <calcPr calcId="124519"/>
</workbook>
</file>

<file path=xl/calcChain.xml><?xml version="1.0" encoding="utf-8"?>
<calcChain xmlns="http://schemas.openxmlformats.org/spreadsheetml/2006/main">
  <c r="A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3"/>
  <c r="CK4" i="2"/>
  <c r="CK5"/>
  <c r="CK3"/>
  <c r="CK6"/>
  <c r="CK7"/>
  <c r="CK8"/>
  <c r="CK9"/>
  <c r="CK11"/>
  <c r="CK12"/>
  <c r="CK13"/>
  <c r="CK14"/>
  <c r="CK15"/>
  <c r="CK16"/>
  <c r="CK17"/>
  <c r="CK19"/>
  <c r="CK20"/>
  <c r="CK21"/>
  <c r="CK22"/>
  <c r="CK23"/>
  <c r="CK25"/>
  <c r="CK26"/>
  <c r="CK27"/>
  <c r="CK28"/>
  <c r="CK29"/>
  <c r="CK30"/>
  <c r="CK31"/>
  <c r="CK32"/>
  <c r="CK34"/>
  <c r="CK35"/>
  <c r="CK37"/>
  <c r="CK38"/>
  <c r="CK39"/>
  <c r="CK40"/>
  <c r="CK42"/>
  <c r="CK46" s="1"/>
  <c r="CK43"/>
  <c r="CK44"/>
  <c r="CK45"/>
  <c r="CK47"/>
  <c r="CK48"/>
  <c r="CK49"/>
  <c r="CK51"/>
  <c r="CK52"/>
  <c r="CK53"/>
  <c r="CK54"/>
  <c r="CK55"/>
  <c r="CK57"/>
  <c r="CK58"/>
  <c r="CK59"/>
  <c r="CK60"/>
  <c r="CK61"/>
  <c r="CK63"/>
  <c r="CK64"/>
  <c r="CK65"/>
  <c r="CK66"/>
  <c r="CK67"/>
  <c r="CK68"/>
  <c r="CK69"/>
  <c r="CK70"/>
  <c r="CK71"/>
  <c r="CK72"/>
  <c r="CK73"/>
  <c r="CK74"/>
  <c r="CK76"/>
  <c r="CK77" s="1"/>
  <c r="CK78"/>
  <c r="CK79"/>
  <c r="CK80"/>
  <c r="CK82"/>
  <c r="CK83"/>
  <c r="CK84"/>
  <c r="CK85"/>
  <c r="CK86"/>
  <c r="CK87"/>
  <c r="CK88"/>
  <c r="CK89"/>
  <c r="CK90"/>
  <c r="CK92"/>
  <c r="CK93"/>
  <c r="CK95"/>
  <c r="CK96"/>
  <c r="CK97"/>
  <c r="CK99"/>
  <c r="CK100"/>
  <c r="CK101"/>
  <c r="CK102"/>
  <c r="CK103"/>
  <c r="CK104"/>
  <c r="CK105"/>
  <c r="CK106"/>
  <c r="CK107"/>
  <c r="CK108"/>
  <c r="CK109"/>
  <c r="CK110"/>
  <c r="CK111"/>
  <c r="CK112"/>
  <c r="CK113"/>
  <c r="CK115"/>
  <c r="CK116"/>
  <c r="CK117"/>
  <c r="CK118"/>
  <c r="CK120"/>
  <c r="CK121"/>
  <c r="CK122"/>
  <c r="CK123"/>
  <c r="CK124"/>
  <c r="CK125"/>
  <c r="CK126"/>
  <c r="CK127"/>
  <c r="CK128"/>
  <c r="CK129"/>
  <c r="CK130"/>
  <c r="CK131"/>
  <c r="CK132"/>
  <c r="CK134"/>
  <c r="CK135"/>
  <c r="CK136"/>
  <c r="CK137"/>
  <c r="CK139"/>
  <c r="CK140"/>
  <c r="CK141"/>
  <c r="CK142"/>
  <c r="CK144"/>
  <c r="CK145"/>
  <c r="CK148"/>
  <c r="CK149"/>
  <c r="CK150"/>
  <c r="CK151"/>
  <c r="CK152"/>
  <c r="CK153"/>
  <c r="CK154"/>
  <c r="CK155"/>
  <c r="CK156"/>
  <c r="CK158"/>
  <c r="CK2"/>
  <c r="CK10" s="1"/>
  <c r="CK157" l="1"/>
  <c r="XFD157" s="1"/>
  <c r="CK75"/>
  <c r="CK24"/>
  <c r="CK94"/>
  <c r="CK81"/>
  <c r="CK50"/>
  <c r="CK36"/>
  <c r="CK18"/>
  <c r="CK56"/>
  <c r="CK33"/>
  <c r="CK62"/>
  <c r="CK41"/>
  <c r="CK119"/>
  <c r="CK147"/>
  <c r="CK143"/>
  <c r="CK114"/>
  <c r="CK98"/>
  <c r="CK133"/>
  <c r="CK91"/>
  <c r="CK138"/>
  <c r="CL128"/>
  <c r="CL103"/>
  <c r="CL84"/>
  <c r="CL108"/>
  <c r="CL123"/>
  <c r="CL58"/>
  <c r="CL4"/>
  <c r="CL120"/>
  <c r="CL82"/>
  <c r="CL111"/>
</calcChain>
</file>

<file path=xl/sharedStrings.xml><?xml version="1.0" encoding="utf-8"?>
<sst xmlns="http://schemas.openxmlformats.org/spreadsheetml/2006/main" count="1289" uniqueCount="261">
  <si>
    <t>Nazwa Szkoły</t>
  </si>
  <si>
    <t>Powiat</t>
  </si>
  <si>
    <t>Kosz dziew Miejsce</t>
  </si>
  <si>
    <t>Kosz dz. Punkty</t>
  </si>
  <si>
    <t>Kosz chł. Miejsce</t>
  </si>
  <si>
    <t>Kosz chł. Punkty</t>
  </si>
  <si>
    <t>P.ręczna dziew. miejsce</t>
  </si>
  <si>
    <t>P.ręczna dziew.     Punkty</t>
  </si>
  <si>
    <t>P.ręczna chłopców. Miejsce</t>
  </si>
  <si>
    <t>P.ręczna chłopców. Punkty</t>
  </si>
  <si>
    <t>P.siatk.dz. Miejsce</t>
  </si>
  <si>
    <t>P.siatk.dz. Punkty</t>
  </si>
  <si>
    <t>P.siatk.ch. Miejsce</t>
  </si>
  <si>
    <t>P.siatk.ch. Punkty</t>
  </si>
  <si>
    <t>Liga LA dz. Miejsce</t>
  </si>
  <si>
    <t>Liga LA dz. Punkty</t>
  </si>
  <si>
    <t>Liga LA ch. Miejsce</t>
  </si>
  <si>
    <t>Liga LA ch. Punkty</t>
  </si>
  <si>
    <t>T.St.Druż.dz. Miejsce</t>
  </si>
  <si>
    <t>T.St.Druż.dz. Punkty</t>
  </si>
  <si>
    <t>T.St.Druż.ch. Miejsce</t>
  </si>
  <si>
    <t>T.St.Druż.ch. Punkty</t>
  </si>
  <si>
    <t>Ten.Stoł. ind.   dz. Miejsce</t>
  </si>
  <si>
    <t>Ten.Stoł. Ind.   dz. Punkty</t>
  </si>
  <si>
    <t>Ten.Stoł. Ind.   chł. Miejsce</t>
  </si>
  <si>
    <t>Ten.Stoł. Ind.   chł. Punkty</t>
  </si>
  <si>
    <t>Ind.Biegi Dz.          Miejsce</t>
  </si>
  <si>
    <t>Ind.Biegi Dz.          Punkty</t>
  </si>
  <si>
    <t>Ind.Biegi Chł.     Miejsce</t>
  </si>
  <si>
    <t>Ind.Biegi Chł.       Punkty</t>
  </si>
  <si>
    <t>Razem</t>
  </si>
  <si>
    <t>B.Podl.m.</t>
  </si>
  <si>
    <t>B.Podl.pow.</t>
  </si>
  <si>
    <t>Biłgoraj</t>
  </si>
  <si>
    <t>Chełm m.</t>
  </si>
  <si>
    <t>Chełm pow.</t>
  </si>
  <si>
    <t>Hrubieszów</t>
  </si>
  <si>
    <t>Janów Lub.</t>
  </si>
  <si>
    <t>Krasnystaw</t>
  </si>
  <si>
    <t>Kraśnik</t>
  </si>
  <si>
    <t>Lubartów</t>
  </si>
  <si>
    <t>Lublin m.</t>
  </si>
  <si>
    <t>Lublin pow.</t>
  </si>
  <si>
    <t>Łęczna</t>
  </si>
  <si>
    <t>Łuków</t>
  </si>
  <si>
    <t>Opole Lub.</t>
  </si>
  <si>
    <t>Parczew</t>
  </si>
  <si>
    <t>Puławy</t>
  </si>
  <si>
    <t>Radzyń</t>
  </si>
  <si>
    <t>Ryki</t>
  </si>
  <si>
    <t>Świdnik</t>
  </si>
  <si>
    <t>Tomaszów</t>
  </si>
  <si>
    <t>Włodawa</t>
  </si>
  <si>
    <t>Zamość m.</t>
  </si>
  <si>
    <t>ZS nr 1 Tomaszów Lub.</t>
  </si>
  <si>
    <t>Szachy</t>
  </si>
  <si>
    <t>I SLO Zamość</t>
  </si>
  <si>
    <t>RCEZ Biłgoraj</t>
  </si>
  <si>
    <t>ZS nr 2 Lubartów</t>
  </si>
  <si>
    <t>I LO Łuków</t>
  </si>
  <si>
    <t>I LO Biała Podl.</t>
  </si>
  <si>
    <t>I LO Radzyń</t>
  </si>
  <si>
    <t>V LO Lublin</t>
  </si>
  <si>
    <t>II LO Chełm</t>
  </si>
  <si>
    <t>II LO Krasnystaw</t>
  </si>
  <si>
    <t>ZS nr 2 Tomaszów Lub.</t>
  </si>
  <si>
    <t>Badminton dz.</t>
  </si>
  <si>
    <t>Badminton ch</t>
  </si>
  <si>
    <t>ZS nr 3 Tomaszów Lub.</t>
  </si>
  <si>
    <t>ZSZ nr 2 Ryki</t>
  </si>
  <si>
    <t>III LO Zamość</t>
  </si>
  <si>
    <t>II LO Lublin</t>
  </si>
  <si>
    <t>PSBud. I Geod. Lublin</t>
  </si>
  <si>
    <t>ZSBiO Biłgoraj</t>
  </si>
  <si>
    <t>ZSEiM Chełm</t>
  </si>
  <si>
    <t>ZS nr 2 Łuków</t>
  </si>
  <si>
    <t>ZS nr 2 Milejów</t>
  </si>
  <si>
    <t>ZSP nr 2 Zamość</t>
  </si>
  <si>
    <t>I LO Lublin</t>
  </si>
  <si>
    <t>ZS Elektron. Lublin</t>
  </si>
  <si>
    <t>I LO Krasnystaw</t>
  </si>
  <si>
    <t>I LO Chełm</t>
  </si>
  <si>
    <t>I LO Zamość</t>
  </si>
  <si>
    <t>ZS nr 2 Hrubieszów</t>
  </si>
  <si>
    <t>ZSP nr 2 Krasnystaw</t>
  </si>
  <si>
    <t>ZSO nr 2 Puławy</t>
  </si>
  <si>
    <t>ZS Janów Podlaski</t>
  </si>
  <si>
    <t>LO Wisznice</t>
  </si>
  <si>
    <t>ZSZ nr 1 Biała Podl.</t>
  </si>
  <si>
    <t>ZS Małaszewice</t>
  </si>
  <si>
    <t>ZSZiO Biłgoraj</t>
  </si>
  <si>
    <t>ZS Nr 3 Kraśnik</t>
  </si>
  <si>
    <t>ZST Janów Lub.</t>
  </si>
  <si>
    <t>ZS Annopol</t>
  </si>
  <si>
    <t>LO Janów Lub.</t>
  </si>
  <si>
    <t>ZS nr 3 Hrubieszów</t>
  </si>
  <si>
    <t>ZS nr 1 Hrubieszów</t>
  </si>
  <si>
    <t>ZS nr 4 Tomaszów Lub.</t>
  </si>
  <si>
    <t>ZSP nr 5 Zamość</t>
  </si>
  <si>
    <t>ZS nr 4 Hrubieszów</t>
  </si>
  <si>
    <t>ZST Chełm</t>
  </si>
  <si>
    <t>ZSZ nr 2 Dęblin</t>
  </si>
  <si>
    <t>II LO Puławy</t>
  </si>
  <si>
    <t>ZS nr 2 Puławy</t>
  </si>
  <si>
    <t>II LO w PZSZ nr 1 Deblin</t>
  </si>
  <si>
    <t>ZS nr 1 Puławy</t>
  </si>
  <si>
    <t>LO Radoryż Smolany</t>
  </si>
  <si>
    <t>I LO Parczew</t>
  </si>
  <si>
    <t>ZSP Radzyń</t>
  </si>
  <si>
    <t>ZS CKR Jabłoń</t>
  </si>
  <si>
    <t>LO Komarówka Podl.</t>
  </si>
  <si>
    <t>ZS nr 3 Łuków</t>
  </si>
  <si>
    <t>ZSE Międzyrzec Podl.</t>
  </si>
  <si>
    <t>ZSR Wola Osowińska</t>
  </si>
  <si>
    <t>ZS CKR Leśna Podl.</t>
  </si>
  <si>
    <t>IV LO Biała Podl.</t>
  </si>
  <si>
    <t>RCEZ Lubartów</t>
  </si>
  <si>
    <t>ZS nr 5 Lublin</t>
  </si>
  <si>
    <t>I LO im. ONZ Biłgoraj</t>
  </si>
  <si>
    <t>ZS nr 1 Lublin</t>
  </si>
  <si>
    <t>ZSZ nr 1 i II LO Włodawa</t>
  </si>
  <si>
    <t>SZDZ Biała Podl.</t>
  </si>
  <si>
    <t>ZSE (energet.?)</t>
  </si>
  <si>
    <t>ZSZ nr 2 Biała Podl.</t>
  </si>
  <si>
    <t>XXX LO Lublin</t>
  </si>
  <si>
    <t>Halowa p. n. dz.</t>
  </si>
  <si>
    <t>Halowa p. n. chł.</t>
  </si>
  <si>
    <t>ZS Janów Lub.</t>
  </si>
  <si>
    <t>ZS Nr 2 Kraśnik</t>
  </si>
  <si>
    <t>ZSP nr 3 Zamość</t>
  </si>
  <si>
    <t>I LO Włodawa</t>
  </si>
  <si>
    <t>I LO Dubienka</t>
  </si>
  <si>
    <t>ZSG Łęczna</t>
  </si>
  <si>
    <t>II LO Świdnik</t>
  </si>
  <si>
    <t>LO Opole Lub.</t>
  </si>
  <si>
    <t>ZSZ Opole Lub.</t>
  </si>
  <si>
    <t>ZSZ nr 1 Ryki</t>
  </si>
  <si>
    <t>IV LO Łuków</t>
  </si>
  <si>
    <t>ZSP Parczew</t>
  </si>
  <si>
    <t>ZST Międzyrzec Podl.</t>
  </si>
  <si>
    <t>ZSO  Urzędów</t>
  </si>
  <si>
    <t>pika plazowa dz.</t>
  </si>
  <si>
    <t>piłka plazowa chł.</t>
  </si>
  <si>
    <t>ZSL Biłgoraj</t>
  </si>
  <si>
    <t>ZSEiT Chełm</t>
  </si>
  <si>
    <t>ZS Kock</t>
  </si>
  <si>
    <t>ZS nr 2 Dęblin</t>
  </si>
  <si>
    <t>LO Międzyrzec Podl.</t>
  </si>
  <si>
    <t>ZST Puławy</t>
  </si>
  <si>
    <t>ZS Nr 1 Kraśnik</t>
  </si>
  <si>
    <t>p. nozna dz.</t>
  </si>
  <si>
    <t>p. nozna chł.</t>
  </si>
  <si>
    <t>LO CSM Zamość</t>
  </si>
  <si>
    <t>ZSBiG Chełm</t>
  </si>
  <si>
    <t>III LO Puławy</t>
  </si>
  <si>
    <t>ZSZ nr 1 Dęblin</t>
  </si>
  <si>
    <t>II LO Biała Podl.</t>
  </si>
  <si>
    <t>ALO PSW Biała Podl.</t>
  </si>
  <si>
    <t>ZSCKR Potoczek</t>
  </si>
  <si>
    <t>LO Siedliszcze</t>
  </si>
  <si>
    <t>ZS Piaski</t>
  </si>
  <si>
    <t>IV LO Puławy</t>
  </si>
  <si>
    <t>ZS Bychawa</t>
  </si>
  <si>
    <t>ZS Łęczna</t>
  </si>
  <si>
    <t>LO Klementowice</t>
  </si>
  <si>
    <t>II LO Lubartów</t>
  </si>
  <si>
    <t>IV LO Chełm</t>
  </si>
  <si>
    <t>ZSGiH Chełm</t>
  </si>
  <si>
    <t>I LO Puławy</t>
  </si>
  <si>
    <t>ZS Sobieszyn</t>
  </si>
  <si>
    <t>OLL Deblin</t>
  </si>
  <si>
    <t>I LO Świdnik</t>
  </si>
  <si>
    <t>PCEZ Świdnik</t>
  </si>
  <si>
    <t>II LO Zamość</t>
  </si>
  <si>
    <t>ZSP nr 4 Zamość</t>
  </si>
  <si>
    <t>I</t>
  </si>
  <si>
    <t>II</t>
  </si>
  <si>
    <t>p. nozna dz. Miejsce</t>
  </si>
  <si>
    <t>p. nozna chł. Miejsce</t>
  </si>
  <si>
    <t>Halowa p. n. dz. Miejsce</t>
  </si>
  <si>
    <t>Halowa p. n. chł. Miejsce</t>
  </si>
  <si>
    <t>Badminton dz. Mijesce</t>
  </si>
  <si>
    <t>Badminton ch. Miejsce</t>
  </si>
  <si>
    <t>Szachy miejsce</t>
  </si>
  <si>
    <t>III</t>
  </si>
  <si>
    <t>IX</t>
  </si>
  <si>
    <t>X</t>
  </si>
  <si>
    <t>IV</t>
  </si>
  <si>
    <t>VII</t>
  </si>
  <si>
    <t>V</t>
  </si>
  <si>
    <t>VIII</t>
  </si>
  <si>
    <t>VI</t>
  </si>
  <si>
    <t>IX-X</t>
  </si>
  <si>
    <t>pika plazowa dz. Miejsce</t>
  </si>
  <si>
    <t>piłka plazowa chł. Miejsce</t>
  </si>
  <si>
    <t>V-VI</t>
  </si>
  <si>
    <t>VII-VIII</t>
  </si>
  <si>
    <t>VII-Viii</t>
  </si>
  <si>
    <t>IX-XII</t>
  </si>
  <si>
    <t>VI-VII</t>
  </si>
  <si>
    <t>IV-V</t>
  </si>
  <si>
    <t>ZSE-L Lublin</t>
  </si>
  <si>
    <t>III LO Lublin</t>
  </si>
  <si>
    <t>XI</t>
  </si>
  <si>
    <t>XII</t>
  </si>
  <si>
    <t>XI-XII</t>
  </si>
  <si>
    <t>XIII</t>
  </si>
  <si>
    <t>XIV</t>
  </si>
  <si>
    <t>XV</t>
  </si>
  <si>
    <t>XV-XVI</t>
  </si>
  <si>
    <t>XVII</t>
  </si>
  <si>
    <t>XVIII</t>
  </si>
  <si>
    <t>XVIII-XIX</t>
  </si>
  <si>
    <t>ZSO nr 1 Puławy</t>
  </si>
  <si>
    <t>XXX</t>
  </si>
  <si>
    <t>XXI</t>
  </si>
  <si>
    <t>XXI-XXII</t>
  </si>
  <si>
    <t>XXIII</t>
  </si>
  <si>
    <t>XXIV</t>
  </si>
  <si>
    <t>ALMS Lublin</t>
  </si>
  <si>
    <t>XVI-XVII</t>
  </si>
  <si>
    <t>XIX</t>
  </si>
  <si>
    <t>XX</t>
  </si>
  <si>
    <t>XXII</t>
  </si>
  <si>
    <t>XXIV-XV</t>
  </si>
  <si>
    <t>XXIV-XXV</t>
  </si>
  <si>
    <t>XXVI</t>
  </si>
  <si>
    <t>XXVII-XXVIII</t>
  </si>
  <si>
    <t>XXIX</t>
  </si>
  <si>
    <t>XXX-XXXI</t>
  </si>
  <si>
    <t>XXXII</t>
  </si>
  <si>
    <t>Biegi przeł. dz. Miejsce</t>
  </si>
  <si>
    <t>Biegi przeł. dz.Punkty</t>
  </si>
  <si>
    <t>Biegi przeł. chł. Miejsce</t>
  </si>
  <si>
    <t>Biegi przeł. chł. Punkty</t>
  </si>
  <si>
    <t xml:space="preserve">Druż. biegi przełaj. dz. miejsce </t>
  </si>
  <si>
    <t>Druzy. biegi przełaj. Dz</t>
  </si>
  <si>
    <t>Druzy. biegi przełaj. Ch miejsce</t>
  </si>
  <si>
    <t>Druzy. biegi przełaj. Ch</t>
  </si>
  <si>
    <r>
      <t xml:space="preserve">ZSO </t>
    </r>
    <r>
      <rPr>
        <sz val="8"/>
        <color theme="1"/>
        <rFont val="Czcionka tekstu podstawowego"/>
        <charset val="238"/>
      </rPr>
      <t>nie wiadomo jakie</t>
    </r>
    <r>
      <rPr>
        <sz val="11"/>
        <color theme="1"/>
        <rFont val="Czcionka tekstu podstawowego"/>
        <family val="2"/>
        <charset val="238"/>
      </rPr>
      <t xml:space="preserve"> Puławy</t>
    </r>
  </si>
  <si>
    <t>ZS Adamów</t>
  </si>
  <si>
    <t>I LO Ryki</t>
  </si>
  <si>
    <t>ZS nr 3 Puławy</t>
  </si>
  <si>
    <t>ZS nr 1 Łuków</t>
  </si>
  <si>
    <t xml:space="preserve"> </t>
  </si>
  <si>
    <r>
      <t xml:space="preserve">Pływ.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dz. Miejsce </t>
    </r>
  </si>
  <si>
    <r>
      <t xml:space="preserve">Pływ. </t>
    </r>
    <r>
      <rPr>
        <b/>
        <sz val="10"/>
        <color rgb="FFFF99CC"/>
        <rFont val="Arial"/>
        <family val="2"/>
        <charset val="238"/>
      </rPr>
      <t>Druż.</t>
    </r>
    <r>
      <rPr>
        <sz val="10"/>
        <color rgb="FFFF99CC"/>
        <rFont val="Arial"/>
        <family val="2"/>
        <charset val="238"/>
      </rPr>
      <t xml:space="preserve"> dz.  Punkty</t>
    </r>
  </si>
  <si>
    <r>
      <t xml:space="preserve">Pływ.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ch. Miejsce </t>
    </r>
  </si>
  <si>
    <r>
      <t xml:space="preserve">Pływ. </t>
    </r>
    <r>
      <rPr>
        <b/>
        <sz val="10"/>
        <color rgb="FF00B0F0"/>
        <rFont val="Arial"/>
        <family val="2"/>
        <charset val="238"/>
      </rPr>
      <t>druż.</t>
    </r>
    <r>
      <rPr>
        <sz val="10"/>
        <color rgb="FF00B0F0"/>
        <rFont val="Arial"/>
        <family val="2"/>
        <charset val="238"/>
      </rPr>
      <t xml:space="preserve"> ch. Punkty </t>
    </r>
  </si>
  <si>
    <t>Pływ. szt. dz. Miejsce</t>
  </si>
  <si>
    <t>Pływ. szt. dz.  Punkty</t>
  </si>
  <si>
    <t>Pływ.szt.ch. Miejsce</t>
  </si>
  <si>
    <t xml:space="preserve">Pływ. szt. ch. Punkty </t>
  </si>
  <si>
    <t xml:space="preserve">Pływ. Ind.  dz. Miejsce </t>
  </si>
  <si>
    <t xml:space="preserve">Pływ. Ind. dz. Punkty </t>
  </si>
  <si>
    <t xml:space="preserve">Pływ. Ind. Chł.. Miejsce </t>
  </si>
  <si>
    <t xml:space="preserve">Pływ. Ind. chł. Punkty </t>
  </si>
  <si>
    <r>
      <t xml:space="preserve">Pływ. </t>
    </r>
    <r>
      <rPr>
        <b/>
        <sz val="10"/>
        <color rgb="FFFF99CC"/>
        <rFont val="Arial"/>
        <family val="2"/>
        <charset val="238"/>
      </rPr>
      <t>Druż.</t>
    </r>
    <r>
      <rPr>
        <sz val="10"/>
        <color rgb="FFFF99CC"/>
        <rFont val="Arial"/>
        <family val="2"/>
        <charset val="238"/>
      </rPr>
      <t xml:space="preserve"> dz.  Punkty </t>
    </r>
  </si>
  <si>
    <t>Pływ. szt. ch. Punkty</t>
  </si>
  <si>
    <t xml:space="preserve">Pływ. Ind. Chł. Miejsce </t>
  </si>
  <si>
    <t>`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</si>
</sst>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99CC"/>
      <name val="Arial"/>
      <family val="2"/>
      <charset val="238"/>
    </font>
    <font>
      <sz val="11"/>
      <color rgb="FFFF99CC"/>
      <name val="Czcionka tekstu podstawowego"/>
      <family val="2"/>
      <charset val="238"/>
    </font>
    <font>
      <b/>
      <sz val="9"/>
      <color rgb="FF66CCFF"/>
      <name val="Arial"/>
      <family val="2"/>
      <charset val="238"/>
    </font>
    <font>
      <sz val="11"/>
      <color rgb="FF66CCFF"/>
      <name val="Czcionka tekstu podstawowego"/>
      <family val="2"/>
      <charset val="238"/>
    </font>
    <font>
      <b/>
      <i/>
      <u/>
      <sz val="9"/>
      <color indexed="10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99CC"/>
      <name val="Arial"/>
      <family val="2"/>
      <charset val="238"/>
    </font>
    <font>
      <b/>
      <sz val="10"/>
      <color rgb="FFFF99CC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1"/>
      <color rgb="FF00B0F0"/>
      <name val="Czcionka tekstu podstawowego"/>
      <family val="2"/>
      <charset val="238"/>
    </font>
    <font>
      <sz val="11"/>
      <color theme="0" tint="-0.249977111117893"/>
      <name val="Czcionka tekstu podstawowego"/>
      <family val="2"/>
      <charset val="238"/>
    </font>
    <font>
      <b/>
      <sz val="9"/>
      <color rgb="FF00B0F0"/>
      <name val="Arial"/>
      <family val="2"/>
      <charset val="238"/>
    </font>
    <font>
      <sz val="8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164" fontId="4" fillId="4" borderId="1" xfId="0" applyNumberFormat="1" applyFont="1" applyFill="1" applyBorder="1" applyAlignment="1">
      <alignment horizontal="center" vertical="center" textRotation="90" wrapText="1"/>
    </xf>
    <xf numFmtId="49" fontId="2" fillId="4" borderId="1" xfId="0" applyNumberFormat="1" applyFont="1" applyFill="1" applyBorder="1" applyAlignment="1">
      <alignment horizontal="center" vertical="center" textRotation="90" wrapText="1"/>
    </xf>
    <xf numFmtId="164" fontId="6" fillId="4" borderId="1" xfId="0" applyNumberFormat="1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textRotation="90" wrapText="1"/>
    </xf>
    <xf numFmtId="164" fontId="4" fillId="5" borderId="1" xfId="0" applyNumberFormat="1" applyFont="1" applyFill="1" applyBorder="1" applyAlignment="1">
      <alignment horizontal="center" vertical="center" textRotation="90" wrapText="1"/>
    </xf>
    <xf numFmtId="164" fontId="6" fillId="5" borderId="1" xfId="0" applyNumberFormat="1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 textRotation="90" wrapText="1"/>
    </xf>
    <xf numFmtId="164" fontId="14" fillId="6" borderId="1" xfId="0" applyNumberFormat="1" applyFont="1" applyFill="1" applyBorder="1" applyAlignment="1">
      <alignment horizontal="center" vertical="center" textRotation="90" wrapText="1"/>
    </xf>
    <xf numFmtId="164" fontId="16" fillId="6" borderId="1" xfId="0" applyNumberFormat="1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 textRotation="90" wrapText="1"/>
    </xf>
    <xf numFmtId="164" fontId="14" fillId="7" borderId="1" xfId="0" applyNumberFormat="1" applyFont="1" applyFill="1" applyBorder="1" applyAlignment="1">
      <alignment horizontal="center" vertical="center" textRotation="90" wrapText="1"/>
    </xf>
    <xf numFmtId="164" fontId="16" fillId="7" borderId="1" xfId="0" applyNumberFormat="1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 textRotation="90" wrapText="1"/>
    </xf>
    <xf numFmtId="0" fontId="18" fillId="4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64" fontId="13" fillId="8" borderId="2" xfId="0" applyNumberFormat="1" applyFont="1" applyFill="1" applyBorder="1" applyAlignment="1">
      <alignment horizontal="center" vertical="center" textRotation="90" wrapText="1"/>
    </xf>
    <xf numFmtId="164" fontId="15" fillId="8" borderId="2" xfId="0" applyNumberFormat="1" applyFont="1" applyFill="1" applyBorder="1" applyAlignment="1">
      <alignment horizontal="center" vertical="center" textRotation="90" wrapText="1"/>
    </xf>
    <xf numFmtId="164" fontId="17" fillId="8" borderId="2" xfId="0" applyNumberFormat="1" applyFont="1" applyFill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64" fontId="13" fillId="9" borderId="2" xfId="0" applyNumberFormat="1" applyFont="1" applyFill="1" applyBorder="1" applyAlignment="1">
      <alignment horizontal="center" vertical="center" textRotation="90" wrapText="1"/>
    </xf>
    <xf numFmtId="164" fontId="15" fillId="9" borderId="2" xfId="0" applyNumberFormat="1" applyFont="1" applyFill="1" applyBorder="1" applyAlignment="1">
      <alignment horizontal="center" vertical="center" textRotation="90" wrapText="1"/>
    </xf>
    <xf numFmtId="164" fontId="17" fillId="9" borderId="2" xfId="0" applyNumberFormat="1" applyFont="1" applyFill="1" applyBorder="1" applyAlignment="1">
      <alignment horizontal="center" vertical="center" textRotation="90" wrapText="1"/>
    </xf>
    <xf numFmtId="0" fontId="10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center" vertical="center" textRotation="90" wrapText="1"/>
    </xf>
    <xf numFmtId="164" fontId="4" fillId="10" borderId="1" xfId="0" applyNumberFormat="1" applyFont="1" applyFill="1" applyBorder="1" applyAlignment="1">
      <alignment horizontal="center" vertical="center" textRotation="90" wrapText="1"/>
    </xf>
    <xf numFmtId="164" fontId="6" fillId="10" borderId="1" xfId="0" applyNumberFormat="1" applyFont="1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  <color rgb="FF66CCFF"/>
      <color rgb="FFFF99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555"/>
  <sheetViews>
    <sheetView tabSelected="1" zoomScale="90" zoomScaleNormal="90" workbookViewId="0">
      <pane xSplit="2" ySplit="1" topLeftCell="BM62" activePane="bottomRight" state="frozen"/>
      <selection pane="topRight" activeCell="C1" sqref="C1"/>
      <selection pane="bottomLeft" activeCell="A2" sqref="A2"/>
      <selection pane="bottomRight" activeCell="CK63" sqref="CK63"/>
    </sheetView>
  </sheetViews>
  <sheetFormatPr defaultRowHeight="14.25"/>
  <cols>
    <col min="1" max="1" width="25" style="8" customWidth="1"/>
    <col min="2" max="2" width="15.375" style="9" customWidth="1"/>
    <col min="3" max="3" width="4.875" style="19" customWidth="1"/>
    <col min="4" max="4" width="4.875" style="18" customWidth="1"/>
    <col min="5" max="5" width="4.875" style="19" customWidth="1"/>
    <col min="6" max="6" width="4.875" style="20" customWidth="1"/>
    <col min="7" max="7" width="4.875" style="23" customWidth="1"/>
    <col min="8" max="8" width="4.875" style="18" customWidth="1"/>
    <col min="9" max="9" width="4.875" style="23" customWidth="1"/>
    <col min="10" max="10" width="4.875" style="20" customWidth="1"/>
    <col min="11" max="11" width="4.875" style="19" customWidth="1"/>
    <col min="12" max="12" width="4.875" style="18" customWidth="1"/>
    <col min="13" max="13" width="4.875" style="19" customWidth="1"/>
    <col min="14" max="14" width="4.875" style="20" customWidth="1"/>
    <col min="15" max="15" width="4.875" style="19" customWidth="1"/>
    <col min="16" max="16" width="4.875" style="18" customWidth="1"/>
    <col min="17" max="17" width="4.875" style="19" customWidth="1"/>
    <col min="18" max="18" width="4.875" style="20" customWidth="1"/>
    <col min="19" max="19" width="4.875" style="19" customWidth="1"/>
    <col min="20" max="20" width="4.875" style="18" customWidth="1"/>
    <col min="21" max="21" width="4.875" style="19" customWidth="1"/>
    <col min="22" max="22" width="4.875" style="20" customWidth="1"/>
    <col min="23" max="23" width="4.875" style="23" customWidth="1"/>
    <col min="24" max="24" width="4.875" style="18" customWidth="1"/>
    <col min="25" max="25" width="4.875" style="23" customWidth="1"/>
    <col min="26" max="26" width="4.875" style="172" customWidth="1"/>
    <col min="27" max="27" width="4.875" style="60" customWidth="1"/>
    <col min="28" max="28" width="4.875" style="55" customWidth="1"/>
    <col min="29" max="29" width="4.875" style="60" customWidth="1"/>
    <col min="30" max="30" width="4.875" style="56" customWidth="1"/>
    <col min="31" max="31" width="4.875" style="65" customWidth="1"/>
    <col min="32" max="32" width="4.875" style="61" customWidth="1"/>
    <col min="33" max="33" width="4.875" style="65" customWidth="1"/>
    <col min="34" max="34" width="4.875" style="66" customWidth="1"/>
    <col min="35" max="35" width="4.875" style="70" customWidth="1"/>
    <col min="36" max="36" width="4.875" style="71" customWidth="1"/>
    <col min="37" max="37" width="4.875" style="70" customWidth="1"/>
    <col min="38" max="38" width="4.875" style="72" customWidth="1"/>
    <col min="39" max="39" width="4.875" style="19" customWidth="1"/>
    <col min="40" max="40" width="4.875" style="18" customWidth="1"/>
    <col min="41" max="41" width="4.875" style="19" customWidth="1"/>
    <col min="42" max="42" width="4.875" style="20" customWidth="1"/>
    <col min="43" max="43" width="4.875" style="19" customWidth="1"/>
    <col min="44" max="44" width="4.875" style="18" customWidth="1"/>
    <col min="45" max="45" width="4.875" style="19" customWidth="1"/>
    <col min="46" max="46" width="4.875" style="20" customWidth="1"/>
    <col min="47" max="47" width="4.875" style="8" customWidth="1"/>
    <col min="48" max="48" width="4.875" style="10" customWidth="1"/>
    <col min="49" max="49" width="4.875" style="8" customWidth="1"/>
    <col min="50" max="50" width="4.875" style="11" customWidth="1"/>
    <col min="51" max="51" width="4.875" style="23" customWidth="1"/>
    <col min="52" max="52" width="4.875" style="18" customWidth="1"/>
    <col min="53" max="53" width="4.875" style="23" customWidth="1"/>
    <col min="54" max="54" width="4.875" style="20" customWidth="1"/>
    <col min="55" max="58" width="4.875" style="41" customWidth="1"/>
    <col min="59" max="59" width="4.875" style="35" customWidth="1"/>
    <col min="60" max="60" width="4.875" style="36" customWidth="1"/>
    <col min="61" max="61" width="4.875" style="35" customWidth="1"/>
    <col min="62" max="62" width="4.875" style="37" customWidth="1"/>
    <col min="63" max="63" width="4.875" style="29" customWidth="1"/>
    <col min="64" max="64" width="4.875" style="28" customWidth="1"/>
    <col min="65" max="65" width="4.875" style="29" customWidth="1"/>
    <col min="66" max="66" width="4.875" style="30" customWidth="1"/>
    <col min="67" max="67" width="4.875" style="45" customWidth="1"/>
    <col min="68" max="68" width="4.875" style="46" customWidth="1"/>
    <col min="69" max="69" width="4.875" style="45" customWidth="1"/>
    <col min="70" max="70" width="4.875" style="47" customWidth="1"/>
    <col min="71" max="71" width="4.875" style="35" customWidth="1"/>
    <col min="72" max="72" width="4.875" style="36" customWidth="1"/>
    <col min="73" max="73" width="4.875" style="35" customWidth="1"/>
    <col min="74" max="74" width="4.875" style="37" customWidth="1"/>
    <col min="75" max="75" width="4.5" style="50" customWidth="1"/>
    <col min="76" max="76" width="4.5" style="51" customWidth="1"/>
    <col min="77" max="77" width="4.5" style="50" customWidth="1"/>
    <col min="78" max="78" width="4.5" style="54" customWidth="1"/>
    <col min="79" max="79" width="4.875" style="23" customWidth="1"/>
    <col min="80" max="80" width="4.875" style="18" customWidth="1"/>
    <col min="81" max="81" width="4.875" style="23" customWidth="1"/>
    <col min="82" max="82" width="4.875" style="20" customWidth="1"/>
    <col min="83" max="83" width="4.875" style="23" customWidth="1"/>
    <col min="84" max="84" width="4.875" style="18" customWidth="1"/>
    <col min="85" max="85" width="4.875" style="23" customWidth="1"/>
    <col min="86" max="86" width="4.875" style="20" customWidth="1"/>
    <col min="87" max="88" width="4.875" style="12" customWidth="1"/>
    <col min="89" max="16384" width="9" style="8"/>
  </cols>
  <sheetData>
    <row r="1" spans="1:90" s="7" customFormat="1" ht="132.75" customHeight="1">
      <c r="A1" s="1" t="s">
        <v>0</v>
      </c>
      <c r="B1" s="1" t="s">
        <v>1</v>
      </c>
      <c r="C1" s="16" t="s">
        <v>2</v>
      </c>
      <c r="D1" s="15" t="s">
        <v>3</v>
      </c>
      <c r="E1" s="16" t="s">
        <v>4</v>
      </c>
      <c r="F1" s="17" t="s">
        <v>5</v>
      </c>
      <c r="G1" s="24" t="s">
        <v>177</v>
      </c>
      <c r="H1" s="15" t="s">
        <v>150</v>
      </c>
      <c r="I1" s="24" t="s">
        <v>178</v>
      </c>
      <c r="J1" s="17" t="s">
        <v>151</v>
      </c>
      <c r="K1" s="16" t="s">
        <v>6</v>
      </c>
      <c r="L1" s="15" t="s">
        <v>7</v>
      </c>
      <c r="M1" s="16" t="s">
        <v>8</v>
      </c>
      <c r="N1" s="17" t="s">
        <v>9</v>
      </c>
      <c r="O1" s="16" t="s">
        <v>10</v>
      </c>
      <c r="P1" s="15" t="s">
        <v>11</v>
      </c>
      <c r="Q1" s="16" t="s">
        <v>12</v>
      </c>
      <c r="R1" s="17" t="s">
        <v>13</v>
      </c>
      <c r="S1" s="16" t="s">
        <v>14</v>
      </c>
      <c r="T1" s="15" t="s">
        <v>15</v>
      </c>
      <c r="U1" s="16" t="s">
        <v>16</v>
      </c>
      <c r="V1" s="17" t="s">
        <v>17</v>
      </c>
      <c r="W1" s="16" t="s">
        <v>14</v>
      </c>
      <c r="X1" s="15" t="s">
        <v>15</v>
      </c>
      <c r="Y1" s="16" t="s">
        <v>16</v>
      </c>
      <c r="Z1" s="171" t="s">
        <v>17</v>
      </c>
      <c r="AA1" s="57" t="s">
        <v>235</v>
      </c>
      <c r="AB1" s="58" t="s">
        <v>236</v>
      </c>
      <c r="AC1" s="57" t="s">
        <v>237</v>
      </c>
      <c r="AD1" s="59" t="s">
        <v>238</v>
      </c>
      <c r="AE1" s="62" t="s">
        <v>235</v>
      </c>
      <c r="AF1" s="63" t="s">
        <v>236</v>
      </c>
      <c r="AG1" s="62" t="s">
        <v>237</v>
      </c>
      <c r="AH1" s="64" t="s">
        <v>238</v>
      </c>
      <c r="AI1" s="67" t="s">
        <v>231</v>
      </c>
      <c r="AJ1" s="68" t="s">
        <v>232</v>
      </c>
      <c r="AK1" s="67" t="s">
        <v>233</v>
      </c>
      <c r="AL1" s="69" t="s">
        <v>234</v>
      </c>
      <c r="AM1" s="16" t="s">
        <v>18</v>
      </c>
      <c r="AN1" s="15" t="s">
        <v>19</v>
      </c>
      <c r="AO1" s="16" t="s">
        <v>20</v>
      </c>
      <c r="AP1" s="17" t="s">
        <v>21</v>
      </c>
      <c r="AQ1" s="16" t="s">
        <v>22</v>
      </c>
      <c r="AR1" s="15" t="s">
        <v>23</v>
      </c>
      <c r="AS1" s="16" t="s">
        <v>24</v>
      </c>
      <c r="AT1" s="17" t="s">
        <v>25</v>
      </c>
      <c r="AU1" s="2" t="s">
        <v>26</v>
      </c>
      <c r="AV1" s="4" t="s">
        <v>27</v>
      </c>
      <c r="AW1" s="2" t="s">
        <v>28</v>
      </c>
      <c r="AX1" s="5" t="s">
        <v>29</v>
      </c>
      <c r="AY1" s="24" t="s">
        <v>193</v>
      </c>
      <c r="AZ1" s="15" t="s">
        <v>141</v>
      </c>
      <c r="BA1" s="24" t="s">
        <v>194</v>
      </c>
      <c r="BB1" s="17" t="s">
        <v>142</v>
      </c>
      <c r="BC1" s="38" t="s">
        <v>245</v>
      </c>
      <c r="BD1" s="39" t="s">
        <v>246</v>
      </c>
      <c r="BE1" s="38" t="s">
        <v>247</v>
      </c>
      <c r="BF1" s="40" t="s">
        <v>248</v>
      </c>
      <c r="BG1" s="32" t="s">
        <v>249</v>
      </c>
      <c r="BH1" s="33" t="s">
        <v>250</v>
      </c>
      <c r="BI1" s="32" t="s">
        <v>251</v>
      </c>
      <c r="BJ1" s="34" t="s">
        <v>252</v>
      </c>
      <c r="BK1" s="26" t="s">
        <v>253</v>
      </c>
      <c r="BL1" s="25" t="s">
        <v>254</v>
      </c>
      <c r="BM1" s="26" t="s">
        <v>255</v>
      </c>
      <c r="BN1" s="27" t="s">
        <v>256</v>
      </c>
      <c r="BO1" s="42" t="s">
        <v>245</v>
      </c>
      <c r="BP1" s="43" t="s">
        <v>257</v>
      </c>
      <c r="BQ1" s="42" t="s">
        <v>247</v>
      </c>
      <c r="BR1" s="44" t="s">
        <v>248</v>
      </c>
      <c r="BS1" s="32" t="s">
        <v>249</v>
      </c>
      <c r="BT1" s="33" t="s">
        <v>250</v>
      </c>
      <c r="BU1" s="32" t="s">
        <v>251</v>
      </c>
      <c r="BV1" s="34" t="s">
        <v>258</v>
      </c>
      <c r="BW1" s="26" t="s">
        <v>253</v>
      </c>
      <c r="BX1" s="25" t="s">
        <v>254</v>
      </c>
      <c r="BY1" s="26" t="s">
        <v>259</v>
      </c>
      <c r="BZ1" s="52" t="s">
        <v>256</v>
      </c>
      <c r="CA1" s="24" t="s">
        <v>179</v>
      </c>
      <c r="CB1" s="15" t="s">
        <v>125</v>
      </c>
      <c r="CC1" s="24" t="s">
        <v>180</v>
      </c>
      <c r="CD1" s="17" t="s">
        <v>126</v>
      </c>
      <c r="CE1" s="24" t="s">
        <v>181</v>
      </c>
      <c r="CF1" s="15" t="s">
        <v>66</v>
      </c>
      <c r="CG1" s="24" t="s">
        <v>182</v>
      </c>
      <c r="CH1" s="17" t="s">
        <v>67</v>
      </c>
      <c r="CI1" s="6" t="s">
        <v>183</v>
      </c>
      <c r="CJ1" s="6" t="s">
        <v>55</v>
      </c>
      <c r="CK1" s="3" t="s">
        <v>30</v>
      </c>
      <c r="CL1" s="7" t="s">
        <v>260</v>
      </c>
    </row>
    <row r="2" spans="1:90">
      <c r="A2" s="8" t="s">
        <v>60</v>
      </c>
      <c r="B2" s="9" t="s">
        <v>31</v>
      </c>
      <c r="S2" s="19" t="s">
        <v>189</v>
      </c>
      <c r="T2" s="18">
        <v>30</v>
      </c>
      <c r="U2" s="19" t="s">
        <v>186</v>
      </c>
      <c r="V2" s="20">
        <v>20</v>
      </c>
      <c r="AA2" s="60" t="s">
        <v>184</v>
      </c>
      <c r="AB2" s="55">
        <v>14</v>
      </c>
      <c r="AE2" s="65" t="s">
        <v>187</v>
      </c>
      <c r="AF2" s="61">
        <v>33</v>
      </c>
      <c r="AG2" s="65" t="s">
        <v>186</v>
      </c>
      <c r="AH2" s="66">
        <v>20</v>
      </c>
      <c r="AI2" s="179" t="s">
        <v>176</v>
      </c>
      <c r="AJ2" s="179">
        <v>40</v>
      </c>
      <c r="AK2" s="70" t="s">
        <v>189</v>
      </c>
      <c r="AL2" s="72">
        <v>30</v>
      </c>
      <c r="BK2" s="29" t="s">
        <v>175</v>
      </c>
      <c r="BL2" s="28">
        <v>16</v>
      </c>
      <c r="BM2" s="29" t="s">
        <v>175</v>
      </c>
      <c r="BN2" s="30">
        <v>16</v>
      </c>
      <c r="BS2" s="35" t="s">
        <v>184</v>
      </c>
      <c r="BT2" s="36">
        <v>36</v>
      </c>
      <c r="BU2" s="35" t="s">
        <v>189</v>
      </c>
      <c r="BV2" s="37">
        <v>30</v>
      </c>
      <c r="BW2" s="49" t="s">
        <v>176</v>
      </c>
      <c r="BX2" s="28">
        <v>4</v>
      </c>
      <c r="BY2" s="49" t="s">
        <v>191</v>
      </c>
      <c r="BZ2" s="53">
        <v>28</v>
      </c>
      <c r="CJ2" s="12">
        <v>28</v>
      </c>
      <c r="CK2" s="21">
        <f t="shared" ref="CK2:CK65" si="0">SUM(C2:CJ2)</f>
        <v>345</v>
      </c>
    </row>
    <row r="3" spans="1:90">
      <c r="A3" s="8" t="s">
        <v>156</v>
      </c>
      <c r="B3" s="9" t="s">
        <v>31</v>
      </c>
      <c r="I3" s="23" t="s">
        <v>176</v>
      </c>
      <c r="J3" s="20">
        <v>15</v>
      </c>
      <c r="K3" s="19" t="s">
        <v>176</v>
      </c>
      <c r="L3" s="18">
        <v>15</v>
      </c>
      <c r="BG3" s="35" t="s">
        <v>184</v>
      </c>
      <c r="BH3" s="36">
        <v>14</v>
      </c>
      <c r="BK3" s="29" t="s">
        <v>191</v>
      </c>
      <c r="BL3" s="28">
        <v>11</v>
      </c>
      <c r="BM3" s="29" t="s">
        <v>185</v>
      </c>
      <c r="BN3" s="30">
        <v>8</v>
      </c>
      <c r="BW3" s="49" t="s">
        <v>210</v>
      </c>
      <c r="BX3" s="28">
        <v>6</v>
      </c>
      <c r="BY3" s="49" t="s">
        <v>227</v>
      </c>
      <c r="BZ3" s="53">
        <v>2</v>
      </c>
      <c r="CK3" s="21">
        <f t="shared" si="0"/>
        <v>71</v>
      </c>
    </row>
    <row r="4" spans="1:90" s="74" customFormat="1">
      <c r="A4" s="74" t="s">
        <v>115</v>
      </c>
      <c r="B4" s="75" t="s">
        <v>31</v>
      </c>
      <c r="C4" s="76" t="s">
        <v>175</v>
      </c>
      <c r="D4" s="77">
        <v>44</v>
      </c>
      <c r="E4" s="76" t="s">
        <v>176</v>
      </c>
      <c r="F4" s="78">
        <v>40</v>
      </c>
      <c r="G4" s="79"/>
      <c r="H4" s="77"/>
      <c r="I4" s="79"/>
      <c r="J4" s="78"/>
      <c r="K4" s="76"/>
      <c r="L4" s="77"/>
      <c r="M4" s="76"/>
      <c r="N4" s="78"/>
      <c r="O4" s="76" t="s">
        <v>176</v>
      </c>
      <c r="P4" s="77">
        <v>40</v>
      </c>
      <c r="Q4" s="76" t="s">
        <v>176</v>
      </c>
      <c r="R4" s="78">
        <v>15</v>
      </c>
      <c r="S4" s="76" t="s">
        <v>176</v>
      </c>
      <c r="T4" s="77">
        <v>40</v>
      </c>
      <c r="U4" s="76"/>
      <c r="V4" s="78"/>
      <c r="W4" s="79"/>
      <c r="X4" s="77"/>
      <c r="Y4" s="79"/>
      <c r="Z4" s="173"/>
      <c r="AA4" s="80"/>
      <c r="AB4" s="81"/>
      <c r="AC4" s="80" t="s">
        <v>184</v>
      </c>
      <c r="AD4" s="82">
        <v>14</v>
      </c>
      <c r="AE4" s="83" t="s">
        <v>184</v>
      </c>
      <c r="AF4" s="84">
        <v>36</v>
      </c>
      <c r="AG4" s="83" t="s">
        <v>208</v>
      </c>
      <c r="AH4" s="85">
        <v>10</v>
      </c>
      <c r="AI4" s="86" t="s">
        <v>184</v>
      </c>
      <c r="AJ4" s="87">
        <v>36</v>
      </c>
      <c r="AK4" s="86"/>
      <c r="AL4" s="88"/>
      <c r="AM4" s="76" t="s">
        <v>176</v>
      </c>
      <c r="AN4" s="77">
        <v>40</v>
      </c>
      <c r="AO4" s="76"/>
      <c r="AP4" s="78"/>
      <c r="AQ4" s="76"/>
      <c r="AR4" s="77"/>
      <c r="AS4" s="76"/>
      <c r="AT4" s="78"/>
      <c r="AV4" s="89"/>
      <c r="AX4" s="90"/>
      <c r="AY4" s="79" t="s">
        <v>184</v>
      </c>
      <c r="AZ4" s="77">
        <v>36</v>
      </c>
      <c r="BA4" s="79" t="s">
        <v>176</v>
      </c>
      <c r="BB4" s="78">
        <v>15</v>
      </c>
      <c r="BC4" s="91"/>
      <c r="BD4" s="91"/>
      <c r="BE4" s="91"/>
      <c r="BF4" s="91"/>
      <c r="BG4" s="92"/>
      <c r="BH4" s="93"/>
      <c r="BI4" s="92"/>
      <c r="BJ4" s="94"/>
      <c r="BK4" s="95" t="s">
        <v>185</v>
      </c>
      <c r="BL4" s="96">
        <v>8</v>
      </c>
      <c r="BM4" s="95" t="s">
        <v>184</v>
      </c>
      <c r="BN4" s="97">
        <v>15</v>
      </c>
      <c r="BO4" s="98"/>
      <c r="BP4" s="99"/>
      <c r="BQ4" s="98"/>
      <c r="BR4" s="100"/>
      <c r="BS4" s="92"/>
      <c r="BT4" s="93"/>
      <c r="BU4" s="92" t="s">
        <v>176</v>
      </c>
      <c r="BV4" s="94">
        <v>40</v>
      </c>
      <c r="BW4" s="170" t="s">
        <v>216</v>
      </c>
      <c r="BX4" s="96">
        <v>4</v>
      </c>
      <c r="BY4" s="101" t="s">
        <v>176</v>
      </c>
      <c r="BZ4" s="102">
        <v>40</v>
      </c>
      <c r="CA4" s="79"/>
      <c r="CB4" s="77"/>
      <c r="CC4" s="79"/>
      <c r="CD4" s="78"/>
      <c r="CE4" s="79"/>
      <c r="CF4" s="77"/>
      <c r="CG4" s="79"/>
      <c r="CH4" s="78"/>
      <c r="CI4" s="103"/>
      <c r="CJ4" s="103"/>
      <c r="CK4" s="19">
        <f t="shared" si="0"/>
        <v>473</v>
      </c>
      <c r="CL4" s="183">
        <f>SUM(CK4:CK5)</f>
        <v>485</v>
      </c>
    </row>
    <row r="5" spans="1:90" s="104" customFormat="1">
      <c r="B5" s="105"/>
      <c r="C5" s="106"/>
      <c r="D5" s="107"/>
      <c r="E5" s="106"/>
      <c r="F5" s="108"/>
      <c r="G5" s="109"/>
      <c r="H5" s="107"/>
      <c r="I5" s="109"/>
      <c r="J5" s="108"/>
      <c r="K5" s="106"/>
      <c r="L5" s="107"/>
      <c r="M5" s="106"/>
      <c r="N5" s="108"/>
      <c r="O5" s="106"/>
      <c r="P5" s="107"/>
      <c r="Q5" s="106"/>
      <c r="R5" s="108"/>
      <c r="S5" s="106"/>
      <c r="T5" s="107"/>
      <c r="U5" s="106"/>
      <c r="V5" s="108"/>
      <c r="W5" s="109"/>
      <c r="X5" s="107"/>
      <c r="Y5" s="109"/>
      <c r="Z5" s="174"/>
      <c r="AA5" s="110"/>
      <c r="AB5" s="111"/>
      <c r="AC5" s="110" t="s">
        <v>189</v>
      </c>
      <c r="AD5" s="112">
        <v>12</v>
      </c>
      <c r="AE5" s="113"/>
      <c r="AF5" s="114"/>
      <c r="AG5" s="113"/>
      <c r="AH5" s="115"/>
      <c r="AI5" s="116"/>
      <c r="AJ5" s="117"/>
      <c r="AK5" s="116"/>
      <c r="AL5" s="118"/>
      <c r="AM5" s="106"/>
      <c r="AN5" s="107"/>
      <c r="AO5" s="106"/>
      <c r="AP5" s="108"/>
      <c r="AQ5" s="106"/>
      <c r="AR5" s="107"/>
      <c r="AS5" s="106"/>
      <c r="AT5" s="108"/>
      <c r="AV5" s="119"/>
      <c r="AX5" s="120"/>
      <c r="AY5" s="109"/>
      <c r="AZ5" s="107"/>
      <c r="BA5" s="109"/>
      <c r="BB5" s="108"/>
      <c r="BC5" s="121"/>
      <c r="BD5" s="121"/>
      <c r="BE5" s="121"/>
      <c r="BF5" s="121"/>
      <c r="BG5" s="122"/>
      <c r="BH5" s="123"/>
      <c r="BI5" s="122"/>
      <c r="BJ5" s="124"/>
      <c r="BK5" s="125"/>
      <c r="BL5" s="126"/>
      <c r="BM5" s="125"/>
      <c r="BN5" s="127"/>
      <c r="BO5" s="128"/>
      <c r="BP5" s="129"/>
      <c r="BQ5" s="128"/>
      <c r="BR5" s="130"/>
      <c r="BS5" s="122"/>
      <c r="BT5" s="123"/>
      <c r="BU5" s="122"/>
      <c r="BV5" s="124"/>
      <c r="BW5" s="131"/>
      <c r="BX5" s="126"/>
      <c r="BY5" s="131"/>
      <c r="BZ5" s="132"/>
      <c r="CA5" s="109"/>
      <c r="CB5" s="107"/>
      <c r="CC5" s="109"/>
      <c r="CD5" s="108"/>
      <c r="CE5" s="109"/>
      <c r="CF5" s="107"/>
      <c r="CG5" s="109"/>
      <c r="CH5" s="108"/>
      <c r="CI5" s="133"/>
      <c r="CJ5" s="133"/>
      <c r="CK5" s="19">
        <f t="shared" si="0"/>
        <v>12</v>
      </c>
      <c r="CL5" s="184"/>
    </row>
    <row r="6" spans="1:90" s="19" customFormat="1">
      <c r="A6" s="19" t="s">
        <v>88</v>
      </c>
      <c r="B6" s="22" t="s">
        <v>31</v>
      </c>
      <c r="D6" s="18"/>
      <c r="F6" s="20"/>
      <c r="G6" s="23"/>
      <c r="H6" s="18"/>
      <c r="I6" s="23"/>
      <c r="J6" s="20"/>
      <c r="L6" s="18"/>
      <c r="M6" s="19" t="s">
        <v>176</v>
      </c>
      <c r="N6" s="20">
        <v>40</v>
      </c>
      <c r="P6" s="18"/>
      <c r="R6" s="20"/>
      <c r="T6" s="18"/>
      <c r="U6" s="19" t="s">
        <v>184</v>
      </c>
      <c r="V6" s="20">
        <v>14</v>
      </c>
      <c r="W6" s="23"/>
      <c r="X6" s="18"/>
      <c r="Y6" s="23"/>
      <c r="Z6" s="172"/>
      <c r="AA6" s="60"/>
      <c r="AB6" s="55"/>
      <c r="AC6" s="60"/>
      <c r="AD6" s="56"/>
      <c r="AE6" s="65"/>
      <c r="AF6" s="61"/>
      <c r="AG6" s="65"/>
      <c r="AH6" s="66"/>
      <c r="AI6" s="70"/>
      <c r="AJ6" s="71"/>
      <c r="AK6" s="70"/>
      <c r="AL6" s="72"/>
      <c r="AN6" s="18"/>
      <c r="AP6" s="20"/>
      <c r="AR6" s="18"/>
      <c r="AT6" s="20"/>
      <c r="AV6" s="18"/>
      <c r="AX6" s="20"/>
      <c r="AY6" s="23"/>
      <c r="AZ6" s="18"/>
      <c r="BA6" s="23"/>
      <c r="BB6" s="20"/>
      <c r="BC6" s="41"/>
      <c r="BD6" s="41"/>
      <c r="BE6" s="41"/>
      <c r="BF6" s="41"/>
      <c r="BG6" s="35"/>
      <c r="BH6" s="36"/>
      <c r="BI6" s="35"/>
      <c r="BJ6" s="37"/>
      <c r="BK6" s="29"/>
      <c r="BL6" s="28"/>
      <c r="BM6" s="29" t="s">
        <v>199</v>
      </c>
      <c r="BN6" s="30">
        <v>10.5</v>
      </c>
      <c r="BO6" s="45"/>
      <c r="BP6" s="46"/>
      <c r="BQ6" s="45"/>
      <c r="BR6" s="47"/>
      <c r="BS6" s="35"/>
      <c r="BT6" s="36"/>
      <c r="BU6" s="35"/>
      <c r="BV6" s="37"/>
      <c r="BW6" s="49"/>
      <c r="BX6" s="28"/>
      <c r="BY6" s="49" t="s">
        <v>226</v>
      </c>
      <c r="BZ6" s="53">
        <v>2</v>
      </c>
      <c r="CA6" s="23"/>
      <c r="CB6" s="18"/>
      <c r="CC6" s="23"/>
      <c r="CD6" s="20"/>
      <c r="CE6" s="23"/>
      <c r="CF6" s="18"/>
      <c r="CG6" s="23"/>
      <c r="CH6" s="20"/>
      <c r="CI6" s="23"/>
      <c r="CJ6" s="23"/>
      <c r="CK6" s="21">
        <f t="shared" si="0"/>
        <v>66.5</v>
      </c>
    </row>
    <row r="7" spans="1:90" s="19" customFormat="1">
      <c r="A7" s="19" t="s">
        <v>121</v>
      </c>
      <c r="B7" s="22" t="s">
        <v>31</v>
      </c>
      <c r="D7" s="18"/>
      <c r="F7" s="20"/>
      <c r="G7" s="23"/>
      <c r="H7" s="18"/>
      <c r="I7" s="23"/>
      <c r="J7" s="20"/>
      <c r="L7" s="18"/>
      <c r="N7" s="20"/>
      <c r="P7" s="18"/>
      <c r="R7" s="20"/>
      <c r="T7" s="18"/>
      <c r="V7" s="20"/>
      <c r="W7" s="23"/>
      <c r="X7" s="18"/>
      <c r="Y7" s="23"/>
      <c r="Z7" s="172"/>
      <c r="AA7" s="60"/>
      <c r="AB7" s="55"/>
      <c r="AC7" s="60"/>
      <c r="AD7" s="56"/>
      <c r="AE7" s="65"/>
      <c r="AF7" s="61"/>
      <c r="AG7" s="65"/>
      <c r="AH7" s="66"/>
      <c r="AI7" s="70"/>
      <c r="AJ7" s="71"/>
      <c r="AK7" s="70"/>
      <c r="AL7" s="72"/>
      <c r="AN7" s="18"/>
      <c r="AO7" s="19" t="s">
        <v>187</v>
      </c>
      <c r="AP7" s="20">
        <v>33</v>
      </c>
      <c r="AR7" s="18"/>
      <c r="AT7" s="20"/>
      <c r="AV7" s="18"/>
      <c r="AX7" s="20"/>
      <c r="AY7" s="23"/>
      <c r="AZ7" s="18"/>
      <c r="BA7" s="23"/>
      <c r="BB7" s="20"/>
      <c r="BC7" s="41"/>
      <c r="BD7" s="41"/>
      <c r="BE7" s="41"/>
      <c r="BF7" s="41"/>
      <c r="BG7" s="35"/>
      <c r="BH7" s="36"/>
      <c r="BI7" s="35"/>
      <c r="BJ7" s="37"/>
      <c r="BK7" s="29"/>
      <c r="BL7" s="28"/>
      <c r="BM7" s="29"/>
      <c r="BN7" s="30"/>
      <c r="BO7" s="45"/>
      <c r="BP7" s="46"/>
      <c r="BQ7" s="45"/>
      <c r="BR7" s="47"/>
      <c r="BS7" s="35"/>
      <c r="BT7" s="36"/>
      <c r="BU7" s="35"/>
      <c r="BV7" s="37"/>
      <c r="BW7" s="49"/>
      <c r="BX7" s="28"/>
      <c r="BY7" s="49"/>
      <c r="BZ7" s="53"/>
      <c r="CA7" s="23"/>
      <c r="CB7" s="18"/>
      <c r="CC7" s="23"/>
      <c r="CD7" s="20"/>
      <c r="CE7" s="23"/>
      <c r="CF7" s="18"/>
      <c r="CG7" s="23"/>
      <c r="CH7" s="20"/>
      <c r="CI7" s="23"/>
      <c r="CJ7" s="23"/>
      <c r="CK7" s="21">
        <f t="shared" si="0"/>
        <v>33</v>
      </c>
    </row>
    <row r="8" spans="1:90">
      <c r="A8" s="8" t="s">
        <v>123</v>
      </c>
      <c r="B8" s="9" t="s">
        <v>31</v>
      </c>
      <c r="AO8" s="19" t="s">
        <v>198</v>
      </c>
      <c r="AP8" s="20">
        <v>19</v>
      </c>
      <c r="BM8" s="29" t="s">
        <v>185</v>
      </c>
      <c r="BN8" s="30">
        <v>8</v>
      </c>
      <c r="BW8" s="49"/>
      <c r="BX8" s="28"/>
      <c r="BY8" s="49" t="s">
        <v>228</v>
      </c>
      <c r="BZ8" s="53">
        <v>2</v>
      </c>
      <c r="CC8" s="23" t="s">
        <v>187</v>
      </c>
      <c r="CD8" s="20">
        <v>13</v>
      </c>
      <c r="CK8" s="21">
        <f t="shared" si="0"/>
        <v>42</v>
      </c>
    </row>
    <row r="9" spans="1:90">
      <c r="A9" s="8" t="s">
        <v>157</v>
      </c>
      <c r="B9" s="9" t="s">
        <v>31</v>
      </c>
      <c r="G9" s="23" t="s">
        <v>175</v>
      </c>
      <c r="H9" s="18">
        <v>44</v>
      </c>
      <c r="BW9" s="49"/>
      <c r="BX9" s="28"/>
      <c r="BY9" s="49"/>
      <c r="BZ9" s="53"/>
      <c r="CA9" s="23" t="s">
        <v>195</v>
      </c>
      <c r="CB9" s="18">
        <v>29</v>
      </c>
      <c r="CK9" s="21">
        <f t="shared" si="0"/>
        <v>73</v>
      </c>
    </row>
    <row r="10" spans="1:90">
      <c r="B10" s="13" t="s">
        <v>31</v>
      </c>
      <c r="BW10" s="49"/>
      <c r="BX10" s="28"/>
      <c r="BY10" s="49"/>
      <c r="BZ10" s="53"/>
      <c r="CK10" s="168">
        <f>SUM(CK2:CK9)</f>
        <v>1115.5</v>
      </c>
    </row>
    <row r="11" spans="1:90" s="74" customFormat="1">
      <c r="A11" s="74" t="s">
        <v>86</v>
      </c>
      <c r="B11" s="75" t="s">
        <v>32</v>
      </c>
      <c r="C11" s="76"/>
      <c r="D11" s="77"/>
      <c r="E11" s="76"/>
      <c r="F11" s="78"/>
      <c r="G11" s="79"/>
      <c r="H11" s="77"/>
      <c r="I11" s="79"/>
      <c r="J11" s="78"/>
      <c r="K11" s="76"/>
      <c r="L11" s="77"/>
      <c r="M11" s="76"/>
      <c r="N11" s="78"/>
      <c r="O11" s="76"/>
      <c r="P11" s="77"/>
      <c r="Q11" s="76"/>
      <c r="R11" s="78"/>
      <c r="S11" s="76"/>
      <c r="T11" s="77"/>
      <c r="U11" s="76" t="s">
        <v>187</v>
      </c>
      <c r="V11" s="78">
        <v>13</v>
      </c>
      <c r="W11" s="79"/>
      <c r="X11" s="77"/>
      <c r="Y11" s="79"/>
      <c r="Z11" s="173"/>
      <c r="AA11" s="80"/>
      <c r="AB11" s="81"/>
      <c r="AC11" s="80"/>
      <c r="AD11" s="82"/>
      <c r="AE11" s="83" t="s">
        <v>176</v>
      </c>
      <c r="AF11" s="84">
        <v>40</v>
      </c>
      <c r="AG11" s="83" t="s">
        <v>185</v>
      </c>
      <c r="AH11" s="85">
        <v>22</v>
      </c>
      <c r="AI11" s="86"/>
      <c r="AJ11" s="87"/>
      <c r="AK11" s="86"/>
      <c r="AL11" s="88"/>
      <c r="AM11" s="76" t="s">
        <v>184</v>
      </c>
      <c r="AN11" s="77">
        <v>14</v>
      </c>
      <c r="AO11" s="76"/>
      <c r="AP11" s="78"/>
      <c r="AQ11" s="76"/>
      <c r="AR11" s="77"/>
      <c r="AS11" s="76"/>
      <c r="AT11" s="78"/>
      <c r="AV11" s="89"/>
      <c r="AX11" s="90"/>
      <c r="AY11" s="79"/>
      <c r="AZ11" s="77"/>
      <c r="BA11" s="79"/>
      <c r="BB11" s="78"/>
      <c r="BC11" s="91"/>
      <c r="BD11" s="91"/>
      <c r="BE11" s="91"/>
      <c r="BF11" s="91"/>
      <c r="BG11" s="92"/>
      <c r="BH11" s="93"/>
      <c r="BI11" s="92"/>
      <c r="BJ11" s="94"/>
      <c r="BK11" s="95"/>
      <c r="BL11" s="96"/>
      <c r="BM11" s="95" t="s">
        <v>185</v>
      </c>
      <c r="BN11" s="97">
        <v>8</v>
      </c>
      <c r="BO11" s="98"/>
      <c r="BP11" s="99"/>
      <c r="BQ11" s="98"/>
      <c r="BR11" s="100"/>
      <c r="BS11" s="92"/>
      <c r="BT11" s="93"/>
      <c r="BU11" s="92"/>
      <c r="BV11" s="94"/>
      <c r="BW11" s="101"/>
      <c r="BX11" s="96"/>
      <c r="BY11" s="101"/>
      <c r="BZ11" s="102"/>
      <c r="CA11" s="79"/>
      <c r="CB11" s="77"/>
      <c r="CC11" s="79"/>
      <c r="CD11" s="78"/>
      <c r="CE11" s="79"/>
      <c r="CF11" s="77"/>
      <c r="CG11" s="79"/>
      <c r="CH11" s="78"/>
      <c r="CI11" s="103"/>
      <c r="CJ11" s="103"/>
      <c r="CK11" s="21">
        <f t="shared" si="0"/>
        <v>97</v>
      </c>
    </row>
    <row r="12" spans="1:90">
      <c r="A12" s="8" t="s">
        <v>87</v>
      </c>
      <c r="B12" s="9" t="s">
        <v>32</v>
      </c>
      <c r="T12" s="18">
        <v>13</v>
      </c>
      <c r="BI12" s="35" t="s">
        <v>185</v>
      </c>
      <c r="BJ12" s="37">
        <v>8</v>
      </c>
      <c r="BW12" s="49"/>
      <c r="BX12" s="28"/>
      <c r="BY12" s="49"/>
      <c r="BZ12" s="53"/>
      <c r="CK12" s="21">
        <f t="shared" si="0"/>
        <v>21</v>
      </c>
    </row>
    <row r="13" spans="1:90" s="74" customFormat="1">
      <c r="A13" s="74" t="s">
        <v>89</v>
      </c>
      <c r="B13" s="75" t="s">
        <v>32</v>
      </c>
      <c r="C13" s="76"/>
      <c r="D13" s="77"/>
      <c r="E13" s="76"/>
      <c r="F13" s="78"/>
      <c r="G13" s="79"/>
      <c r="H13" s="77"/>
      <c r="I13" s="79" t="s">
        <v>189</v>
      </c>
      <c r="J13" s="78">
        <v>12</v>
      </c>
      <c r="K13" s="76"/>
      <c r="L13" s="77"/>
      <c r="M13" s="76"/>
      <c r="N13" s="78"/>
      <c r="O13" s="76"/>
      <c r="P13" s="77"/>
      <c r="Q13" s="76"/>
      <c r="R13" s="78"/>
      <c r="S13" s="76"/>
      <c r="T13" s="77"/>
      <c r="U13" s="76" t="s">
        <v>189</v>
      </c>
      <c r="V13" s="78">
        <v>12</v>
      </c>
      <c r="W13" s="79"/>
      <c r="X13" s="77"/>
      <c r="Y13" s="79"/>
      <c r="Z13" s="173"/>
      <c r="AA13" s="80"/>
      <c r="AB13" s="81"/>
      <c r="AC13" s="80"/>
      <c r="AD13" s="82"/>
      <c r="AE13" s="83"/>
      <c r="AF13" s="84"/>
      <c r="AG13" s="83"/>
      <c r="AH13" s="85"/>
      <c r="AI13" s="86"/>
      <c r="AJ13" s="87"/>
      <c r="AK13" s="86"/>
      <c r="AL13" s="88"/>
      <c r="AM13" s="76"/>
      <c r="AN13" s="77"/>
      <c r="AO13" s="76"/>
      <c r="AP13" s="78"/>
      <c r="AQ13" s="76"/>
      <c r="AR13" s="77"/>
      <c r="AS13" s="76"/>
      <c r="AT13" s="78"/>
      <c r="AV13" s="89"/>
      <c r="AX13" s="90"/>
      <c r="AY13" s="79"/>
      <c r="AZ13" s="77"/>
      <c r="BA13" s="79"/>
      <c r="BB13" s="78"/>
      <c r="BC13" s="91"/>
      <c r="BD13" s="91"/>
      <c r="BE13" s="91"/>
      <c r="BF13" s="91"/>
      <c r="BG13" s="92"/>
      <c r="BH13" s="93"/>
      <c r="BI13" s="92"/>
      <c r="BJ13" s="94"/>
      <c r="BK13" s="95"/>
      <c r="BL13" s="96"/>
      <c r="BM13" s="95"/>
      <c r="BN13" s="97"/>
      <c r="BO13" s="98"/>
      <c r="BP13" s="99"/>
      <c r="BQ13" s="98"/>
      <c r="BR13" s="100"/>
      <c r="BS13" s="92"/>
      <c r="BT13" s="93"/>
      <c r="BU13" s="92"/>
      <c r="BV13" s="94"/>
      <c r="BW13" s="101"/>
      <c r="BX13" s="96"/>
      <c r="BY13" s="101"/>
      <c r="BZ13" s="102"/>
      <c r="CA13" s="79"/>
      <c r="CB13" s="77"/>
      <c r="CC13" s="79"/>
      <c r="CD13" s="78"/>
      <c r="CE13" s="79"/>
      <c r="CF13" s="77"/>
      <c r="CG13" s="79"/>
      <c r="CH13" s="78"/>
      <c r="CI13" s="103"/>
      <c r="CJ13" s="103"/>
      <c r="CK13" s="21">
        <f t="shared" si="0"/>
        <v>24</v>
      </c>
    </row>
    <row r="14" spans="1:90">
      <c r="A14" s="8" t="s">
        <v>139</v>
      </c>
      <c r="B14" s="9" t="s">
        <v>32</v>
      </c>
      <c r="BA14" s="23" t="s">
        <v>175</v>
      </c>
      <c r="BB14" s="20">
        <v>44</v>
      </c>
      <c r="BW14" s="49"/>
      <c r="BX14" s="28"/>
      <c r="BY14" s="49"/>
      <c r="BZ14" s="53"/>
      <c r="CC14" s="23" t="s">
        <v>189</v>
      </c>
      <c r="CD14" s="20">
        <v>12</v>
      </c>
      <c r="CK14" s="21">
        <f t="shared" si="0"/>
        <v>56</v>
      </c>
    </row>
    <row r="15" spans="1:90">
      <c r="A15" s="8" t="s">
        <v>112</v>
      </c>
      <c r="B15" s="9" t="s">
        <v>32</v>
      </c>
      <c r="AO15" s="19" t="s">
        <v>195</v>
      </c>
      <c r="AP15" s="20">
        <v>11.5</v>
      </c>
      <c r="BI15" s="35" t="s">
        <v>184</v>
      </c>
      <c r="BJ15" s="37">
        <v>14</v>
      </c>
      <c r="BK15" s="29" t="s">
        <v>187</v>
      </c>
      <c r="BL15" s="28">
        <v>13</v>
      </c>
      <c r="BM15" s="29" t="s">
        <v>184</v>
      </c>
      <c r="BN15" s="30">
        <v>14</v>
      </c>
      <c r="BW15" s="49"/>
      <c r="BX15" s="28"/>
      <c r="BY15" s="49"/>
      <c r="BZ15" s="53"/>
      <c r="CK15" s="21">
        <f t="shared" si="0"/>
        <v>52.5</v>
      </c>
    </row>
    <row r="16" spans="1:90">
      <c r="A16" s="8" t="s">
        <v>114</v>
      </c>
      <c r="B16" s="9" t="s">
        <v>32</v>
      </c>
      <c r="AO16" s="19" t="s">
        <v>192</v>
      </c>
      <c r="AP16" s="20">
        <v>7.5</v>
      </c>
      <c r="BW16" s="49"/>
      <c r="BX16" s="28"/>
      <c r="BY16" s="49"/>
      <c r="BZ16" s="53"/>
      <c r="CK16" s="21">
        <f t="shared" si="0"/>
        <v>7.5</v>
      </c>
    </row>
    <row r="17" spans="1:89">
      <c r="A17" s="8" t="s">
        <v>147</v>
      </c>
      <c r="B17" s="9" t="s">
        <v>32</v>
      </c>
      <c r="C17" s="19" t="s">
        <v>176</v>
      </c>
      <c r="D17" s="18">
        <v>15</v>
      </c>
      <c r="O17" s="19" t="s">
        <v>176</v>
      </c>
      <c r="P17" s="18">
        <v>15</v>
      </c>
      <c r="Q17" s="19" t="s">
        <v>184</v>
      </c>
      <c r="R17" s="20">
        <v>36</v>
      </c>
      <c r="AY17" s="23" t="s">
        <v>176</v>
      </c>
      <c r="AZ17" s="18">
        <v>15</v>
      </c>
      <c r="BG17" s="35" t="s">
        <v>189</v>
      </c>
      <c r="BH17" s="36">
        <v>12</v>
      </c>
      <c r="BI17" s="35" t="s">
        <v>188</v>
      </c>
      <c r="BJ17" s="37">
        <v>10</v>
      </c>
      <c r="BK17" s="29" t="s">
        <v>187</v>
      </c>
      <c r="BL17" s="28">
        <v>13</v>
      </c>
      <c r="BW17" s="49"/>
      <c r="BX17" s="28"/>
      <c r="BY17" s="49"/>
      <c r="BZ17" s="53"/>
      <c r="CK17" s="21">
        <f t="shared" si="0"/>
        <v>116</v>
      </c>
    </row>
    <row r="18" spans="1:89">
      <c r="B18" s="13" t="s">
        <v>32</v>
      </c>
      <c r="BW18" s="49"/>
      <c r="BX18" s="28"/>
      <c r="BY18" s="49"/>
      <c r="BZ18" s="53"/>
      <c r="CK18" s="168">
        <f>SUM(CK11:CK17)</f>
        <v>374</v>
      </c>
    </row>
    <row r="19" spans="1:89">
      <c r="A19" s="8" t="s">
        <v>57</v>
      </c>
      <c r="B19" s="9" t="s">
        <v>33</v>
      </c>
      <c r="U19" s="19" t="s">
        <v>175</v>
      </c>
      <c r="V19" s="20">
        <v>44</v>
      </c>
      <c r="Y19" s="23" t="s">
        <v>175</v>
      </c>
      <c r="Z19" s="172">
        <v>44</v>
      </c>
      <c r="AG19" s="65" t="s">
        <v>175</v>
      </c>
      <c r="AH19" s="66">
        <v>44</v>
      </c>
      <c r="AK19" s="70" t="s">
        <v>175</v>
      </c>
      <c r="AL19" s="72">
        <v>44</v>
      </c>
      <c r="AO19" s="19" t="s">
        <v>184</v>
      </c>
      <c r="AP19" s="20">
        <v>14</v>
      </c>
      <c r="AS19" s="19" t="s">
        <v>187</v>
      </c>
      <c r="AT19" s="20">
        <v>13</v>
      </c>
      <c r="AY19" s="23" t="s">
        <v>184</v>
      </c>
      <c r="AZ19" s="18">
        <v>14</v>
      </c>
      <c r="BM19" s="29" t="s">
        <v>176</v>
      </c>
      <c r="BN19" s="30">
        <v>15</v>
      </c>
      <c r="BU19" s="35" t="s">
        <v>190</v>
      </c>
      <c r="BV19" s="37">
        <v>9</v>
      </c>
      <c r="BW19" s="49"/>
      <c r="BX19" s="28"/>
      <c r="BY19" s="49" t="s">
        <v>230</v>
      </c>
      <c r="BZ19" s="53">
        <v>1</v>
      </c>
      <c r="CI19" s="12" t="s">
        <v>184</v>
      </c>
      <c r="CJ19" s="12">
        <v>36</v>
      </c>
      <c r="CK19" s="21">
        <f t="shared" si="0"/>
        <v>278</v>
      </c>
    </row>
    <row r="20" spans="1:89">
      <c r="A20" s="8" t="s">
        <v>73</v>
      </c>
      <c r="B20" s="9" t="s">
        <v>33</v>
      </c>
      <c r="C20" s="19" t="s">
        <v>195</v>
      </c>
      <c r="D20" s="18">
        <v>29</v>
      </c>
      <c r="E20" s="19" t="s">
        <v>176</v>
      </c>
      <c r="F20" s="20">
        <v>15</v>
      </c>
      <c r="I20" s="23" t="s">
        <v>176</v>
      </c>
      <c r="J20" s="20">
        <v>40</v>
      </c>
      <c r="M20" s="19" t="s">
        <v>184</v>
      </c>
      <c r="N20" s="20">
        <v>36</v>
      </c>
      <c r="O20" s="19" t="s">
        <v>176</v>
      </c>
      <c r="P20" s="18">
        <v>15</v>
      </c>
      <c r="S20" s="19" t="s">
        <v>184</v>
      </c>
      <c r="T20" s="18">
        <v>36</v>
      </c>
      <c r="U20" s="19" t="s">
        <v>187</v>
      </c>
      <c r="V20" s="20">
        <v>33</v>
      </c>
      <c r="W20" s="23" t="s">
        <v>175</v>
      </c>
      <c r="X20" s="18">
        <v>44</v>
      </c>
      <c r="Y20" s="23" t="s">
        <v>184</v>
      </c>
      <c r="Z20" s="172">
        <v>36</v>
      </c>
      <c r="AC20" s="60" t="s">
        <v>184</v>
      </c>
      <c r="AD20" s="56">
        <v>14</v>
      </c>
      <c r="AE20" s="65" t="s">
        <v>175</v>
      </c>
      <c r="AF20" s="61">
        <v>44</v>
      </c>
      <c r="AG20" s="65" t="s">
        <v>188</v>
      </c>
      <c r="AH20" s="66">
        <v>26</v>
      </c>
      <c r="AI20" s="70" t="s">
        <v>187</v>
      </c>
      <c r="AJ20" s="71">
        <v>33</v>
      </c>
      <c r="AK20" s="70" t="s">
        <v>176</v>
      </c>
      <c r="AL20" s="72">
        <v>40</v>
      </c>
      <c r="AO20" s="19" t="s">
        <v>196</v>
      </c>
      <c r="AP20" s="20">
        <v>25</v>
      </c>
      <c r="AQ20" s="19" t="s">
        <v>184</v>
      </c>
      <c r="AR20" s="18">
        <v>14</v>
      </c>
      <c r="AS20" s="19" t="s">
        <v>175</v>
      </c>
      <c r="AT20" s="20">
        <v>16</v>
      </c>
      <c r="AY20" s="23" t="s">
        <v>187</v>
      </c>
      <c r="AZ20" s="18">
        <v>13</v>
      </c>
      <c r="BA20" s="23" t="s">
        <v>187</v>
      </c>
      <c r="BB20" s="20">
        <v>13</v>
      </c>
      <c r="BK20" s="29" t="s">
        <v>175</v>
      </c>
      <c r="BL20" s="28">
        <v>16</v>
      </c>
      <c r="BM20" s="29" t="s">
        <v>184</v>
      </c>
      <c r="BN20" s="30">
        <v>14</v>
      </c>
      <c r="BO20" s="48"/>
      <c r="BP20" s="48"/>
      <c r="BS20" s="35" t="s">
        <v>184</v>
      </c>
      <c r="BT20" s="36">
        <v>14</v>
      </c>
      <c r="BU20" s="35" t="s">
        <v>190</v>
      </c>
      <c r="BV20" s="37">
        <v>11</v>
      </c>
      <c r="BW20" s="49" t="s">
        <v>212</v>
      </c>
      <c r="BX20" s="28">
        <v>6</v>
      </c>
      <c r="BY20" s="49"/>
      <c r="BZ20" s="53"/>
      <c r="CC20" s="23" t="s">
        <v>176</v>
      </c>
      <c r="CD20" s="20">
        <v>40</v>
      </c>
      <c r="CE20" s="23" t="s">
        <v>187</v>
      </c>
      <c r="CF20" s="18">
        <v>33</v>
      </c>
      <c r="CG20" s="23" t="s">
        <v>187</v>
      </c>
      <c r="CH20" s="20">
        <v>33</v>
      </c>
      <c r="CK20" s="21">
        <f t="shared" si="0"/>
        <v>689</v>
      </c>
    </row>
    <row r="21" spans="1:89">
      <c r="A21" s="8" t="s">
        <v>90</v>
      </c>
      <c r="B21" s="9" t="s">
        <v>33</v>
      </c>
      <c r="G21" s="23" t="s">
        <v>195</v>
      </c>
      <c r="H21" s="18">
        <v>29</v>
      </c>
      <c r="AM21" s="19" t="s">
        <v>184</v>
      </c>
      <c r="AN21" s="18">
        <v>14</v>
      </c>
      <c r="AS21" s="19" t="s">
        <v>189</v>
      </c>
      <c r="AT21" s="20">
        <v>12</v>
      </c>
      <c r="BW21" s="49"/>
      <c r="BX21" s="28"/>
      <c r="BY21" s="49"/>
      <c r="BZ21" s="53"/>
      <c r="CA21" s="23" t="s">
        <v>187</v>
      </c>
      <c r="CB21" s="18">
        <v>33</v>
      </c>
      <c r="CK21" s="21">
        <f t="shared" si="0"/>
        <v>88</v>
      </c>
    </row>
    <row r="22" spans="1:89">
      <c r="A22" s="8" t="s">
        <v>118</v>
      </c>
      <c r="B22" s="9" t="s">
        <v>33</v>
      </c>
      <c r="K22" s="19" t="s">
        <v>176</v>
      </c>
      <c r="L22" s="18">
        <v>15</v>
      </c>
      <c r="W22" s="23" t="s">
        <v>184</v>
      </c>
      <c r="X22" s="18">
        <v>36</v>
      </c>
      <c r="AI22" s="70" t="s">
        <v>204</v>
      </c>
      <c r="AJ22" s="71">
        <v>16</v>
      </c>
      <c r="AM22" s="19" t="s">
        <v>196</v>
      </c>
      <c r="AN22" s="18">
        <v>25</v>
      </c>
      <c r="AQ22" s="19" t="s">
        <v>176</v>
      </c>
      <c r="AR22" s="18">
        <v>15</v>
      </c>
      <c r="BM22" s="29" t="s">
        <v>175</v>
      </c>
      <c r="BN22" s="30">
        <v>16</v>
      </c>
      <c r="BO22" s="48"/>
      <c r="BP22" s="48"/>
      <c r="BS22" s="35" t="s">
        <v>188</v>
      </c>
      <c r="BT22" s="36">
        <v>26</v>
      </c>
      <c r="BU22" s="35" t="s">
        <v>191</v>
      </c>
      <c r="BV22" s="37">
        <v>28</v>
      </c>
      <c r="BW22" s="49" t="s">
        <v>187</v>
      </c>
      <c r="BX22" s="28">
        <v>33</v>
      </c>
      <c r="BY22" s="49" t="s">
        <v>187</v>
      </c>
      <c r="BZ22" s="53">
        <v>33</v>
      </c>
      <c r="CK22" s="21">
        <f t="shared" si="0"/>
        <v>243</v>
      </c>
    </row>
    <row r="23" spans="1:89">
      <c r="A23" s="8" t="s">
        <v>143</v>
      </c>
      <c r="B23" s="9" t="s">
        <v>33</v>
      </c>
      <c r="Q23" s="19" t="s">
        <v>176</v>
      </c>
      <c r="R23" s="20">
        <v>15</v>
      </c>
      <c r="BA23" s="23" t="s">
        <v>184</v>
      </c>
      <c r="BB23" s="20">
        <v>14</v>
      </c>
      <c r="BW23" s="49"/>
      <c r="BX23" s="28"/>
      <c r="BY23" s="49"/>
      <c r="BZ23" s="53"/>
      <c r="CK23" s="21">
        <f t="shared" si="0"/>
        <v>29</v>
      </c>
    </row>
    <row r="24" spans="1:89">
      <c r="B24" s="13" t="s">
        <v>33</v>
      </c>
      <c r="BW24" s="49"/>
      <c r="BX24" s="28"/>
      <c r="BY24" s="49"/>
      <c r="BZ24" s="53"/>
      <c r="CK24" s="168">
        <f>SUM(CK19:CK23)</f>
        <v>1327</v>
      </c>
    </row>
    <row r="25" spans="1:89" s="74" customFormat="1">
      <c r="A25" s="74" t="s">
        <v>81</v>
      </c>
      <c r="B25" s="75" t="s">
        <v>34</v>
      </c>
      <c r="C25" s="76" t="s">
        <v>187</v>
      </c>
      <c r="D25" s="77">
        <v>33</v>
      </c>
      <c r="E25" s="76" t="s">
        <v>195</v>
      </c>
      <c r="F25" s="78">
        <v>29</v>
      </c>
      <c r="G25" s="79" t="s">
        <v>195</v>
      </c>
      <c r="H25" s="77">
        <v>29</v>
      </c>
      <c r="I25" s="79"/>
      <c r="J25" s="78"/>
      <c r="K25" s="76"/>
      <c r="L25" s="77"/>
      <c r="M25" s="76" t="s">
        <v>176</v>
      </c>
      <c r="N25" s="78">
        <v>15</v>
      </c>
      <c r="O25" s="76" t="s">
        <v>184</v>
      </c>
      <c r="P25" s="77">
        <v>14</v>
      </c>
      <c r="Q25" s="76" t="s">
        <v>184</v>
      </c>
      <c r="R25" s="78">
        <v>14</v>
      </c>
      <c r="S25" s="76" t="s">
        <v>176</v>
      </c>
      <c r="T25" s="77">
        <v>15</v>
      </c>
      <c r="U25" s="76" t="s">
        <v>184</v>
      </c>
      <c r="V25" s="78">
        <v>14</v>
      </c>
      <c r="W25" s="79" t="s">
        <v>187</v>
      </c>
      <c r="X25" s="77">
        <v>33</v>
      </c>
      <c r="Y25" s="79"/>
      <c r="Z25" s="173"/>
      <c r="AA25" s="80"/>
      <c r="AB25" s="81"/>
      <c r="AC25" s="80" t="s">
        <v>189</v>
      </c>
      <c r="AD25" s="82">
        <v>12</v>
      </c>
      <c r="AE25" s="83" t="s">
        <v>190</v>
      </c>
      <c r="AF25" s="84">
        <v>24</v>
      </c>
      <c r="AG25" s="83"/>
      <c r="AH25" s="85"/>
      <c r="AI25" s="86"/>
      <c r="AJ25" s="87"/>
      <c r="AK25" s="86"/>
      <c r="AL25" s="88"/>
      <c r="AM25" s="76" t="s">
        <v>198</v>
      </c>
      <c r="AN25" s="77">
        <v>19</v>
      </c>
      <c r="AO25" s="76" t="s">
        <v>195</v>
      </c>
      <c r="AP25" s="78">
        <v>29</v>
      </c>
      <c r="AQ25" s="76"/>
      <c r="AR25" s="77"/>
      <c r="AS25" s="76"/>
      <c r="AT25" s="78"/>
      <c r="AV25" s="89"/>
      <c r="AX25" s="90"/>
      <c r="AY25" s="79" t="s">
        <v>184</v>
      </c>
      <c r="AZ25" s="77">
        <v>14</v>
      </c>
      <c r="BA25" s="79"/>
      <c r="BB25" s="78"/>
      <c r="BC25" s="91"/>
      <c r="BD25" s="91"/>
      <c r="BE25" s="91"/>
      <c r="BF25" s="91"/>
      <c r="BG25" s="92"/>
      <c r="BH25" s="93"/>
      <c r="BI25" s="92"/>
      <c r="BJ25" s="94"/>
      <c r="BK25" s="95" t="s">
        <v>175</v>
      </c>
      <c r="BL25" s="96">
        <v>16</v>
      </c>
      <c r="BM25" s="95" t="s">
        <v>175</v>
      </c>
      <c r="BN25" s="97">
        <v>16</v>
      </c>
      <c r="BO25" s="98"/>
      <c r="BP25" s="99"/>
      <c r="BQ25" s="98"/>
      <c r="BR25" s="100"/>
      <c r="BS25" s="92" t="s">
        <v>176</v>
      </c>
      <c r="BT25" s="93">
        <v>40</v>
      </c>
      <c r="BU25" s="92" t="s">
        <v>185</v>
      </c>
      <c r="BV25" s="94">
        <v>22</v>
      </c>
      <c r="BW25" s="101" t="s">
        <v>184</v>
      </c>
      <c r="BX25" s="96">
        <v>36</v>
      </c>
      <c r="BY25" s="101" t="s">
        <v>188</v>
      </c>
      <c r="BZ25" s="102">
        <v>26</v>
      </c>
      <c r="CA25" s="79" t="s">
        <v>184</v>
      </c>
      <c r="CB25" s="77">
        <v>14</v>
      </c>
      <c r="CC25" s="79"/>
      <c r="CD25" s="78"/>
      <c r="CE25" s="79"/>
      <c r="CF25" s="77"/>
      <c r="CG25" s="79"/>
      <c r="CH25" s="78"/>
      <c r="CI25" s="103"/>
      <c r="CJ25" s="103"/>
      <c r="CK25" s="21">
        <f t="shared" si="0"/>
        <v>464</v>
      </c>
    </row>
    <row r="26" spans="1:89">
      <c r="A26" s="8" t="s">
        <v>63</v>
      </c>
      <c r="B26" s="9" t="s">
        <v>34</v>
      </c>
      <c r="C26" s="19" t="s">
        <v>176</v>
      </c>
      <c r="D26" s="18">
        <v>15</v>
      </c>
      <c r="E26" s="19" t="s">
        <v>176</v>
      </c>
      <c r="F26" s="20">
        <v>15</v>
      </c>
      <c r="K26" s="19" t="s">
        <v>187</v>
      </c>
      <c r="L26" s="18">
        <v>33</v>
      </c>
      <c r="U26" s="19" t="s">
        <v>189</v>
      </c>
      <c r="V26" s="20">
        <v>12</v>
      </c>
      <c r="AA26" s="60" t="s">
        <v>184</v>
      </c>
      <c r="AB26" s="55">
        <v>14</v>
      </c>
      <c r="AC26" s="60" t="s">
        <v>184</v>
      </c>
      <c r="AD26" s="56">
        <v>14</v>
      </c>
      <c r="AI26" s="70" t="s">
        <v>190</v>
      </c>
      <c r="AJ26" s="71">
        <v>24</v>
      </c>
      <c r="BA26" s="23" t="s">
        <v>187</v>
      </c>
      <c r="BB26" s="20">
        <v>13</v>
      </c>
      <c r="BG26" s="35" t="s">
        <v>187</v>
      </c>
      <c r="BH26" s="36">
        <v>13</v>
      </c>
      <c r="BK26" s="29" t="s">
        <v>191</v>
      </c>
      <c r="BL26" s="28">
        <v>11</v>
      </c>
      <c r="BM26" s="29" t="s">
        <v>189</v>
      </c>
      <c r="BN26" s="30">
        <v>12</v>
      </c>
      <c r="BW26" s="49" t="s">
        <v>209</v>
      </c>
      <c r="BX26" s="28">
        <v>9</v>
      </c>
      <c r="BY26" s="49" t="s">
        <v>229</v>
      </c>
      <c r="BZ26" s="53">
        <v>2</v>
      </c>
      <c r="CC26" s="23" t="s">
        <v>176</v>
      </c>
      <c r="CD26" s="20">
        <v>15</v>
      </c>
      <c r="CG26" s="23" t="s">
        <v>176</v>
      </c>
      <c r="CH26" s="20">
        <v>40</v>
      </c>
      <c r="CI26" s="12" t="s">
        <v>185</v>
      </c>
      <c r="CJ26" s="12">
        <v>22</v>
      </c>
      <c r="CK26" s="21">
        <f t="shared" si="0"/>
        <v>264</v>
      </c>
    </row>
    <row r="27" spans="1:89">
      <c r="A27" s="8" t="s">
        <v>166</v>
      </c>
      <c r="B27" s="9" t="s">
        <v>34</v>
      </c>
      <c r="S27" s="19" t="s">
        <v>184</v>
      </c>
      <c r="T27" s="18">
        <v>14</v>
      </c>
      <c r="U27" s="19" t="s">
        <v>188</v>
      </c>
      <c r="V27" s="20">
        <v>10</v>
      </c>
      <c r="AA27" s="60" t="s">
        <v>189</v>
      </c>
      <c r="AB27" s="55">
        <v>12</v>
      </c>
      <c r="AC27" s="60" t="s">
        <v>191</v>
      </c>
      <c r="AD27" s="56">
        <v>11</v>
      </c>
      <c r="BM27" s="29" t="s">
        <v>186</v>
      </c>
      <c r="BN27" s="30">
        <v>7</v>
      </c>
      <c r="BW27" s="49"/>
      <c r="BX27" s="28"/>
      <c r="BY27" s="49"/>
      <c r="BZ27" s="53"/>
      <c r="CK27" s="21">
        <f t="shared" si="0"/>
        <v>54</v>
      </c>
    </row>
    <row r="28" spans="1:89">
      <c r="A28" s="8" t="s">
        <v>100</v>
      </c>
      <c r="B28" s="9" t="s">
        <v>34</v>
      </c>
      <c r="S28" s="19" t="s">
        <v>187</v>
      </c>
      <c r="T28" s="18">
        <v>13</v>
      </c>
      <c r="U28" s="19" t="s">
        <v>187</v>
      </c>
      <c r="V28" s="20">
        <v>13</v>
      </c>
      <c r="AA28" s="60" t="s">
        <v>191</v>
      </c>
      <c r="AB28" s="55">
        <v>11</v>
      </c>
      <c r="AC28" s="60" t="s">
        <v>187</v>
      </c>
      <c r="AD28" s="56">
        <v>13</v>
      </c>
      <c r="AO28" s="19" t="s">
        <v>184</v>
      </c>
      <c r="AP28" s="20">
        <v>14</v>
      </c>
      <c r="BI28" s="35" t="s">
        <v>187</v>
      </c>
      <c r="BJ28" s="37">
        <v>13</v>
      </c>
      <c r="BM28" s="29" t="s">
        <v>188</v>
      </c>
      <c r="BN28" s="30">
        <v>10</v>
      </c>
      <c r="BW28" s="49"/>
      <c r="BX28" s="28"/>
      <c r="BY28" s="49" t="s">
        <v>225</v>
      </c>
      <c r="BZ28" s="53">
        <v>4</v>
      </c>
      <c r="CK28" s="21">
        <f t="shared" si="0"/>
        <v>91</v>
      </c>
    </row>
    <row r="29" spans="1:89">
      <c r="A29" s="8" t="s">
        <v>74</v>
      </c>
      <c r="B29" s="9" t="s">
        <v>34</v>
      </c>
      <c r="G29" s="23" t="s">
        <v>176</v>
      </c>
      <c r="H29" s="18">
        <v>15</v>
      </c>
      <c r="I29" s="23" t="s">
        <v>187</v>
      </c>
      <c r="J29" s="20">
        <v>33</v>
      </c>
      <c r="K29" s="19" t="s">
        <v>176</v>
      </c>
      <c r="L29" s="18">
        <v>15</v>
      </c>
      <c r="M29" s="19" t="s">
        <v>195</v>
      </c>
      <c r="N29" s="20">
        <v>29</v>
      </c>
      <c r="Q29" s="19" t="s">
        <v>195</v>
      </c>
      <c r="R29" s="20">
        <v>29</v>
      </c>
      <c r="S29" s="19" t="s">
        <v>175</v>
      </c>
      <c r="T29" s="18">
        <v>44</v>
      </c>
      <c r="U29" s="19" t="s">
        <v>191</v>
      </c>
      <c r="V29" s="20">
        <v>28</v>
      </c>
      <c r="W29" s="23" t="s">
        <v>176</v>
      </c>
      <c r="X29" s="18">
        <v>40</v>
      </c>
      <c r="Y29" s="23" t="s">
        <v>187</v>
      </c>
      <c r="Z29" s="172">
        <v>33</v>
      </c>
      <c r="AA29" s="73" t="s">
        <v>187</v>
      </c>
      <c r="AB29" s="73">
        <v>33</v>
      </c>
      <c r="AC29" s="73" t="s">
        <v>191</v>
      </c>
      <c r="AD29" s="73">
        <v>28</v>
      </c>
      <c r="AE29" s="65" t="s">
        <v>185</v>
      </c>
      <c r="AF29" s="61">
        <v>22</v>
      </c>
      <c r="AG29" s="65" t="s">
        <v>187</v>
      </c>
      <c r="AH29" s="66">
        <v>33</v>
      </c>
      <c r="AI29" s="70" t="s">
        <v>191</v>
      </c>
      <c r="AJ29" s="71">
        <v>28</v>
      </c>
      <c r="AK29" s="70" t="s">
        <v>185</v>
      </c>
      <c r="AL29" s="72">
        <v>22</v>
      </c>
      <c r="BA29" s="23" t="s">
        <v>176</v>
      </c>
      <c r="BB29" s="20">
        <v>40</v>
      </c>
      <c r="BK29" s="29" t="s">
        <v>184</v>
      </c>
      <c r="BL29" s="28">
        <v>14</v>
      </c>
      <c r="BM29" s="29" t="s">
        <v>190</v>
      </c>
      <c r="BN29" s="30">
        <v>9</v>
      </c>
      <c r="BW29" s="49" t="s">
        <v>205</v>
      </c>
      <c r="BX29" s="28">
        <v>17</v>
      </c>
      <c r="BY29" s="49"/>
      <c r="BZ29" s="53"/>
      <c r="CA29" s="23" t="s">
        <v>184</v>
      </c>
      <c r="CB29" s="18">
        <v>36</v>
      </c>
      <c r="CC29" s="23" t="s">
        <v>187</v>
      </c>
      <c r="CD29" s="20">
        <v>13</v>
      </c>
      <c r="CE29" s="23" t="s">
        <v>195</v>
      </c>
      <c r="CF29" s="18">
        <v>29</v>
      </c>
      <c r="CK29" s="21">
        <f t="shared" si="0"/>
        <v>590</v>
      </c>
    </row>
    <row r="30" spans="1:89">
      <c r="A30" s="8" t="s">
        <v>144</v>
      </c>
      <c r="B30" s="9" t="s">
        <v>34</v>
      </c>
      <c r="S30" s="19" t="s">
        <v>191</v>
      </c>
      <c r="T30" s="18">
        <v>11</v>
      </c>
      <c r="Y30" s="23" t="s">
        <v>191</v>
      </c>
      <c r="Z30" s="172">
        <v>28</v>
      </c>
      <c r="AA30" s="60" t="s">
        <v>187</v>
      </c>
      <c r="AB30" s="55">
        <v>13</v>
      </c>
      <c r="AC30" s="73" t="s">
        <v>185</v>
      </c>
      <c r="AD30" s="73">
        <v>22</v>
      </c>
      <c r="AG30" s="65" t="s">
        <v>204</v>
      </c>
      <c r="AH30" s="66">
        <v>16</v>
      </c>
      <c r="AK30" s="70" t="s">
        <v>184</v>
      </c>
      <c r="AL30" s="72">
        <v>14</v>
      </c>
      <c r="AY30" s="23" t="s">
        <v>187</v>
      </c>
      <c r="AZ30" s="18">
        <v>13</v>
      </c>
      <c r="BW30" s="49"/>
      <c r="BX30" s="28"/>
      <c r="BY30" s="49"/>
      <c r="BZ30" s="53"/>
      <c r="CK30" s="21">
        <f t="shared" si="0"/>
        <v>117</v>
      </c>
    </row>
    <row r="31" spans="1:89">
      <c r="A31" s="8" t="s">
        <v>153</v>
      </c>
      <c r="B31" s="9" t="s">
        <v>34</v>
      </c>
      <c r="I31" s="23" t="s">
        <v>189</v>
      </c>
      <c r="J31" s="20">
        <v>12</v>
      </c>
      <c r="Z31" s="172" t="s">
        <v>244</v>
      </c>
      <c r="BW31" s="49"/>
      <c r="BX31" s="28"/>
      <c r="BY31" s="49"/>
      <c r="BZ31" s="53"/>
      <c r="CK31" s="21">
        <f t="shared" si="0"/>
        <v>12</v>
      </c>
    </row>
    <row r="32" spans="1:89">
      <c r="A32" s="8" t="s">
        <v>167</v>
      </c>
      <c r="B32" s="9" t="s">
        <v>34</v>
      </c>
      <c r="S32" s="19" t="s">
        <v>189</v>
      </c>
      <c r="T32" s="18">
        <v>12</v>
      </c>
      <c r="U32" s="19" t="s">
        <v>191</v>
      </c>
      <c r="V32" s="20">
        <v>11</v>
      </c>
      <c r="BW32" s="49"/>
      <c r="BX32" s="28"/>
      <c r="BY32" s="49"/>
      <c r="BZ32" s="53"/>
      <c r="CK32" s="21">
        <f t="shared" si="0"/>
        <v>23</v>
      </c>
    </row>
    <row r="33" spans="1:89">
      <c r="B33" s="13" t="s">
        <v>34</v>
      </c>
      <c r="BW33" s="49"/>
      <c r="BX33" s="28"/>
      <c r="BY33" s="49"/>
      <c r="BZ33" s="53"/>
      <c r="CK33" s="168">
        <f>SUM(CK25:CK32)</f>
        <v>1615</v>
      </c>
    </row>
    <row r="34" spans="1:89">
      <c r="A34" s="8" t="s">
        <v>131</v>
      </c>
      <c r="B34" s="9" t="s">
        <v>35</v>
      </c>
      <c r="BW34" s="49"/>
      <c r="BX34" s="28"/>
      <c r="BY34" s="49"/>
      <c r="BZ34" s="53"/>
      <c r="CA34" s="23" t="s">
        <v>187</v>
      </c>
      <c r="CB34" s="18">
        <v>13</v>
      </c>
      <c r="CK34" s="21">
        <f t="shared" si="0"/>
        <v>13</v>
      </c>
    </row>
    <row r="35" spans="1:89" s="19" customFormat="1">
      <c r="A35" s="19" t="s">
        <v>159</v>
      </c>
      <c r="B35" s="22" t="s">
        <v>35</v>
      </c>
      <c r="D35" s="18"/>
      <c r="F35" s="20"/>
      <c r="G35" s="23"/>
      <c r="H35" s="18"/>
      <c r="I35" s="23" t="s">
        <v>176</v>
      </c>
      <c r="J35" s="20">
        <v>15</v>
      </c>
      <c r="L35" s="18"/>
      <c r="M35" s="19" t="s">
        <v>184</v>
      </c>
      <c r="N35" s="20">
        <v>14</v>
      </c>
      <c r="P35" s="18"/>
      <c r="Q35" s="19" t="s">
        <v>195</v>
      </c>
      <c r="R35" s="20">
        <v>11.5</v>
      </c>
      <c r="T35" s="18"/>
      <c r="V35" s="20"/>
      <c r="W35" s="23"/>
      <c r="X35" s="18"/>
      <c r="Y35" s="23"/>
      <c r="Z35" s="172"/>
      <c r="AA35" s="60"/>
      <c r="AB35" s="55"/>
      <c r="AC35" s="60"/>
      <c r="AD35" s="56"/>
      <c r="AE35" s="65"/>
      <c r="AF35" s="61"/>
      <c r="AG35" s="65" t="s">
        <v>191</v>
      </c>
      <c r="AH35" s="66">
        <v>28</v>
      </c>
      <c r="AI35" s="70" t="s">
        <v>184</v>
      </c>
      <c r="AJ35" s="71">
        <v>14</v>
      </c>
      <c r="AK35" s="70" t="s">
        <v>190</v>
      </c>
      <c r="AL35" s="72">
        <v>24</v>
      </c>
      <c r="AN35" s="18"/>
      <c r="AP35" s="20"/>
      <c r="AR35" s="18"/>
      <c r="AT35" s="20"/>
      <c r="AV35" s="18"/>
      <c r="AX35" s="20"/>
      <c r="AY35" s="23"/>
      <c r="AZ35" s="18"/>
      <c r="BA35" s="23"/>
      <c r="BB35" s="20"/>
      <c r="BC35" s="41"/>
      <c r="BD35" s="41"/>
      <c r="BE35" s="41"/>
      <c r="BF35" s="41"/>
      <c r="BG35" s="35"/>
      <c r="BH35" s="36"/>
      <c r="BI35" s="35"/>
      <c r="BJ35" s="37"/>
      <c r="BK35" s="29"/>
      <c r="BL35" s="28"/>
      <c r="BM35" s="29"/>
      <c r="BN35" s="30"/>
      <c r="BO35" s="45"/>
      <c r="BP35" s="46"/>
      <c r="BQ35" s="45"/>
      <c r="BR35" s="47"/>
      <c r="BS35" s="35"/>
      <c r="BT35" s="36"/>
      <c r="BU35" s="35"/>
      <c r="BV35" s="37"/>
      <c r="BW35" s="49"/>
      <c r="BX35" s="28"/>
      <c r="BY35" s="49"/>
      <c r="BZ35" s="53"/>
      <c r="CA35" s="23"/>
      <c r="CB35" s="18"/>
      <c r="CC35" s="23" t="s">
        <v>195</v>
      </c>
      <c r="CD35" s="20">
        <v>29</v>
      </c>
      <c r="CE35" s="23"/>
      <c r="CF35" s="18"/>
      <c r="CG35" s="23"/>
      <c r="CH35" s="20"/>
      <c r="CI35" s="23"/>
      <c r="CJ35" s="23"/>
      <c r="CK35" s="21">
        <f t="shared" si="0"/>
        <v>135.5</v>
      </c>
    </row>
    <row r="36" spans="1:89">
      <c r="B36" s="13" t="s">
        <v>35</v>
      </c>
      <c r="BW36" s="49"/>
      <c r="BX36" s="28"/>
      <c r="BY36" s="49"/>
      <c r="BZ36" s="53"/>
      <c r="CK36" s="168">
        <f>SUM(CK34:CK35)</f>
        <v>148.5</v>
      </c>
    </row>
    <row r="37" spans="1:89">
      <c r="A37" s="8" t="s">
        <v>96</v>
      </c>
      <c r="B37" s="9" t="s">
        <v>36</v>
      </c>
      <c r="AM37" s="19" t="s">
        <v>187</v>
      </c>
      <c r="AN37" s="18">
        <v>13</v>
      </c>
      <c r="AO37" s="19" t="s">
        <v>198</v>
      </c>
      <c r="AP37" s="20">
        <v>19</v>
      </c>
      <c r="BW37" s="49"/>
      <c r="BX37" s="28"/>
      <c r="BY37" s="49"/>
      <c r="BZ37" s="53"/>
      <c r="CK37" s="21">
        <f t="shared" si="0"/>
        <v>32</v>
      </c>
    </row>
    <row r="38" spans="1:89">
      <c r="A38" s="8" t="s">
        <v>83</v>
      </c>
      <c r="B38" s="9" t="s">
        <v>36</v>
      </c>
      <c r="C38" s="19" t="s">
        <v>184</v>
      </c>
      <c r="D38" s="18">
        <v>36</v>
      </c>
      <c r="E38" s="19" t="s">
        <v>184</v>
      </c>
      <c r="F38" s="20">
        <v>36</v>
      </c>
      <c r="G38" s="23" t="s">
        <v>184</v>
      </c>
      <c r="H38" s="18">
        <v>14</v>
      </c>
      <c r="I38" s="23" t="s">
        <v>184</v>
      </c>
      <c r="J38" s="20">
        <v>14</v>
      </c>
      <c r="M38" s="19" t="s">
        <v>176</v>
      </c>
      <c r="N38" s="20">
        <v>15</v>
      </c>
      <c r="O38" s="19" t="s">
        <v>187</v>
      </c>
      <c r="P38" s="18">
        <v>13</v>
      </c>
      <c r="Q38" s="19" t="s">
        <v>187</v>
      </c>
      <c r="R38" s="20">
        <v>33</v>
      </c>
      <c r="S38" s="19" t="s">
        <v>187</v>
      </c>
      <c r="T38" s="18">
        <v>33</v>
      </c>
      <c r="U38" s="19" t="s">
        <v>191</v>
      </c>
      <c r="V38" s="20">
        <v>11</v>
      </c>
      <c r="AI38" s="70" t="s">
        <v>203</v>
      </c>
      <c r="AJ38" s="71">
        <v>18</v>
      </c>
      <c r="BW38" s="49"/>
      <c r="BX38" s="28"/>
      <c r="BY38" s="49"/>
      <c r="BZ38" s="53"/>
      <c r="CK38" s="21">
        <f t="shared" si="0"/>
        <v>223</v>
      </c>
    </row>
    <row r="39" spans="1:89">
      <c r="A39" s="8" t="s">
        <v>95</v>
      </c>
      <c r="B39" s="9" t="s">
        <v>36</v>
      </c>
      <c r="K39" s="19" t="s">
        <v>176</v>
      </c>
      <c r="L39" s="18">
        <v>15</v>
      </c>
      <c r="AE39" s="65" t="s">
        <v>189</v>
      </c>
      <c r="AF39" s="61">
        <v>30</v>
      </c>
      <c r="AG39" s="65" t="s">
        <v>203</v>
      </c>
      <c r="AH39" s="66">
        <v>18</v>
      </c>
      <c r="AI39" s="70" t="s">
        <v>184</v>
      </c>
      <c r="AJ39" s="71">
        <v>14</v>
      </c>
      <c r="AK39" s="70" t="s">
        <v>187</v>
      </c>
      <c r="AL39" s="72">
        <v>13</v>
      </c>
      <c r="AM39" s="19" t="s">
        <v>184</v>
      </c>
      <c r="AN39" s="18">
        <v>14</v>
      </c>
      <c r="BW39" s="49"/>
      <c r="BX39" s="28"/>
      <c r="BY39" s="49"/>
      <c r="BZ39" s="53"/>
      <c r="CA39" s="23" t="s">
        <v>184</v>
      </c>
      <c r="CB39" s="18">
        <v>14</v>
      </c>
      <c r="CC39" s="23" t="s">
        <v>184</v>
      </c>
      <c r="CD39" s="20">
        <v>14</v>
      </c>
      <c r="CK39" s="21">
        <f t="shared" si="0"/>
        <v>132</v>
      </c>
    </row>
    <row r="40" spans="1:89">
      <c r="A40" s="8" t="s">
        <v>99</v>
      </c>
      <c r="B40" s="9" t="s">
        <v>36</v>
      </c>
      <c r="AO40" s="19" t="s">
        <v>188</v>
      </c>
      <c r="AP40" s="20">
        <v>10</v>
      </c>
      <c r="BW40" s="49"/>
      <c r="BX40" s="28"/>
      <c r="BY40" s="49"/>
      <c r="BZ40" s="53"/>
      <c r="CK40" s="21">
        <f t="shared" si="0"/>
        <v>10</v>
      </c>
    </row>
    <row r="41" spans="1:89">
      <c r="B41" s="13" t="s">
        <v>36</v>
      </c>
      <c r="BW41" s="49"/>
      <c r="BX41" s="28"/>
      <c r="BY41" s="49"/>
      <c r="BZ41" s="53"/>
      <c r="CK41" s="168">
        <f>SUM(CK37:CK40)</f>
        <v>397</v>
      </c>
    </row>
    <row r="42" spans="1:89">
      <c r="A42" s="8" t="s">
        <v>92</v>
      </c>
      <c r="B42" s="9" t="s">
        <v>37</v>
      </c>
      <c r="G42" s="23" t="s">
        <v>176</v>
      </c>
      <c r="H42" s="18">
        <v>15</v>
      </c>
      <c r="K42" s="19" t="s">
        <v>184</v>
      </c>
      <c r="L42" s="18">
        <v>14</v>
      </c>
      <c r="AA42" s="60" t="s">
        <v>187</v>
      </c>
      <c r="AB42" s="55">
        <v>13</v>
      </c>
      <c r="AC42" s="60" t="s">
        <v>187</v>
      </c>
      <c r="AD42" s="56">
        <v>13</v>
      </c>
      <c r="AM42" s="19" t="s">
        <v>189</v>
      </c>
      <c r="AN42" s="18">
        <v>12</v>
      </c>
      <c r="AO42" s="19" t="s">
        <v>187</v>
      </c>
      <c r="AP42" s="20">
        <v>13</v>
      </c>
      <c r="AQ42" s="19" t="s">
        <v>189</v>
      </c>
      <c r="AR42" s="18">
        <v>12</v>
      </c>
      <c r="AS42" s="19" t="s">
        <v>191</v>
      </c>
      <c r="AT42" s="20">
        <v>11</v>
      </c>
      <c r="BW42" s="49"/>
      <c r="BX42" s="28"/>
      <c r="BY42" s="49"/>
      <c r="BZ42" s="53"/>
      <c r="CK42" s="21">
        <f t="shared" si="0"/>
        <v>103</v>
      </c>
    </row>
    <row r="43" spans="1:89">
      <c r="A43" s="8" t="s">
        <v>94</v>
      </c>
      <c r="B43" s="9" t="s">
        <v>37</v>
      </c>
      <c r="AA43" s="60" t="s">
        <v>189</v>
      </c>
      <c r="AB43" s="55">
        <v>12</v>
      </c>
      <c r="AC43" s="60" t="s">
        <v>189</v>
      </c>
      <c r="AD43" s="56">
        <v>12</v>
      </c>
      <c r="AM43" s="19" t="s">
        <v>175</v>
      </c>
      <c r="AN43" s="18">
        <v>44</v>
      </c>
      <c r="AO43" s="19" t="s">
        <v>195</v>
      </c>
      <c r="AP43" s="20">
        <v>11.5</v>
      </c>
      <c r="AQ43" s="19" t="s">
        <v>175</v>
      </c>
      <c r="AR43" s="18">
        <v>16</v>
      </c>
      <c r="AS43" s="19" t="s">
        <v>184</v>
      </c>
      <c r="AT43" s="20">
        <v>14</v>
      </c>
      <c r="BS43" s="35" t="s">
        <v>189</v>
      </c>
      <c r="BT43" s="36">
        <v>12</v>
      </c>
      <c r="BU43" s="35" t="s">
        <v>187</v>
      </c>
      <c r="BV43" s="37">
        <v>13</v>
      </c>
      <c r="BW43" s="49" t="s">
        <v>212</v>
      </c>
      <c r="BX43" s="28">
        <v>6</v>
      </c>
      <c r="BY43" s="49"/>
      <c r="BZ43" s="53"/>
      <c r="CC43" s="23" t="s">
        <v>184</v>
      </c>
      <c r="CD43" s="20">
        <v>14</v>
      </c>
      <c r="CK43" s="21">
        <f t="shared" si="0"/>
        <v>154.5</v>
      </c>
    </row>
    <row r="44" spans="1:89">
      <c r="A44" s="8" t="s">
        <v>127</v>
      </c>
      <c r="B44" s="9" t="s">
        <v>37</v>
      </c>
      <c r="I44" s="23" t="s">
        <v>184</v>
      </c>
      <c r="J44" s="20">
        <v>14</v>
      </c>
      <c r="O44" s="19" t="s">
        <v>184</v>
      </c>
      <c r="P44" s="18">
        <v>14</v>
      </c>
      <c r="S44" s="19" t="s">
        <v>184</v>
      </c>
      <c r="T44" s="18">
        <v>14</v>
      </c>
      <c r="AC44" s="60" t="s">
        <v>189</v>
      </c>
      <c r="AD44" s="56">
        <v>12</v>
      </c>
      <c r="AI44" s="70" t="s">
        <v>189</v>
      </c>
      <c r="AJ44" s="71">
        <v>30</v>
      </c>
      <c r="BG44" s="35" t="s">
        <v>191</v>
      </c>
      <c r="BH44" s="36">
        <v>11</v>
      </c>
      <c r="BI44" s="35" t="s">
        <v>190</v>
      </c>
      <c r="BJ44" s="37">
        <v>9</v>
      </c>
      <c r="BS44" s="35" t="s">
        <v>187</v>
      </c>
      <c r="BT44" s="36">
        <v>13</v>
      </c>
      <c r="BW44" s="49"/>
      <c r="BX44" s="28"/>
      <c r="BY44" s="49"/>
      <c r="BZ44" s="53"/>
      <c r="CA44" s="23" t="s">
        <v>176</v>
      </c>
      <c r="CB44" s="18">
        <v>15</v>
      </c>
      <c r="CK44" s="21">
        <f t="shared" si="0"/>
        <v>132</v>
      </c>
    </row>
    <row r="45" spans="1:89">
      <c r="A45" s="8" t="s">
        <v>158</v>
      </c>
      <c r="B45" s="9" t="s">
        <v>37</v>
      </c>
      <c r="M45" s="19" t="s">
        <v>184</v>
      </c>
      <c r="N45" s="20">
        <v>14</v>
      </c>
      <c r="Q45" s="19" t="s">
        <v>187</v>
      </c>
      <c r="R45" s="20">
        <v>13</v>
      </c>
      <c r="BW45" s="49"/>
      <c r="BX45" s="28"/>
      <c r="BY45" s="49"/>
      <c r="BZ45" s="53"/>
      <c r="CK45" s="21">
        <f t="shared" si="0"/>
        <v>27</v>
      </c>
    </row>
    <row r="46" spans="1:89">
      <c r="B46" s="13" t="s">
        <v>37</v>
      </c>
      <c r="BW46" s="49"/>
      <c r="BX46" s="28"/>
      <c r="BY46" s="49"/>
      <c r="BZ46" s="53"/>
      <c r="CK46" s="168">
        <f>SUM(CK42:CK45)</f>
        <v>416.5</v>
      </c>
    </row>
    <row r="47" spans="1:89">
      <c r="A47" s="8" t="s">
        <v>64</v>
      </c>
      <c r="B47" s="9" t="s">
        <v>38</v>
      </c>
      <c r="C47" s="19" t="s">
        <v>184</v>
      </c>
      <c r="D47" s="18">
        <v>14</v>
      </c>
      <c r="BG47" s="35" t="s">
        <v>189</v>
      </c>
      <c r="BH47" s="36">
        <v>12</v>
      </c>
      <c r="BI47" s="35" t="s">
        <v>192</v>
      </c>
      <c r="BJ47" s="37">
        <v>8</v>
      </c>
      <c r="BW47" s="49"/>
      <c r="BX47" s="28"/>
      <c r="BY47" s="49"/>
      <c r="BZ47" s="53"/>
      <c r="CC47" s="23" t="s">
        <v>187</v>
      </c>
      <c r="CD47" s="20">
        <v>13</v>
      </c>
      <c r="CI47" s="12" t="s">
        <v>186</v>
      </c>
      <c r="CJ47" s="12">
        <v>20</v>
      </c>
      <c r="CK47" s="21">
        <f t="shared" si="0"/>
        <v>67</v>
      </c>
    </row>
    <row r="48" spans="1:89">
      <c r="A48" s="8" t="s">
        <v>80</v>
      </c>
      <c r="B48" s="9" t="s">
        <v>38</v>
      </c>
      <c r="K48" s="19" t="s">
        <v>187</v>
      </c>
      <c r="L48" s="18">
        <v>13</v>
      </c>
      <c r="O48" s="19" t="s">
        <v>176</v>
      </c>
      <c r="P48" s="18">
        <v>15</v>
      </c>
      <c r="Q48" s="19" t="s">
        <v>184</v>
      </c>
      <c r="R48" s="20">
        <v>14</v>
      </c>
      <c r="S48" s="19" t="s">
        <v>191</v>
      </c>
      <c r="T48" s="18">
        <v>11</v>
      </c>
      <c r="AM48" s="19" t="s">
        <v>195</v>
      </c>
      <c r="AN48" s="18">
        <v>11.5</v>
      </c>
      <c r="AY48" s="23" t="s">
        <v>184</v>
      </c>
      <c r="AZ48" s="18">
        <v>14</v>
      </c>
      <c r="BA48" s="23" t="s">
        <v>176</v>
      </c>
      <c r="BB48" s="20">
        <v>15</v>
      </c>
      <c r="BG48" s="35" t="s">
        <v>176</v>
      </c>
      <c r="BH48" s="36">
        <v>15</v>
      </c>
      <c r="BS48" s="35" t="s">
        <v>204</v>
      </c>
      <c r="BT48" s="36">
        <v>16</v>
      </c>
      <c r="BU48" s="35" t="s">
        <v>203</v>
      </c>
      <c r="BV48" s="37">
        <v>16</v>
      </c>
      <c r="BW48" s="49" t="s">
        <v>206</v>
      </c>
      <c r="BX48" s="28">
        <v>14</v>
      </c>
      <c r="BY48" s="49" t="s">
        <v>215</v>
      </c>
      <c r="BZ48" s="53">
        <v>4</v>
      </c>
      <c r="CK48" s="21">
        <f t="shared" si="0"/>
        <v>158.5</v>
      </c>
    </row>
    <row r="49" spans="1:90">
      <c r="A49" s="8" t="s">
        <v>84</v>
      </c>
      <c r="B49" s="9" t="s">
        <v>38</v>
      </c>
      <c r="M49" s="19" t="s">
        <v>187</v>
      </c>
      <c r="N49" s="20">
        <v>13</v>
      </c>
      <c r="U49" s="19" t="s">
        <v>190</v>
      </c>
      <c r="V49" s="20">
        <v>9</v>
      </c>
      <c r="AO49" s="19" t="s">
        <v>195</v>
      </c>
      <c r="AP49" s="20">
        <v>11.5</v>
      </c>
      <c r="BI49" s="35" t="s">
        <v>187</v>
      </c>
      <c r="BJ49" s="37">
        <v>13</v>
      </c>
      <c r="BW49" s="49"/>
      <c r="BX49" s="28"/>
      <c r="BY49" s="49" t="s">
        <v>211</v>
      </c>
      <c r="BZ49" s="53">
        <v>6</v>
      </c>
      <c r="CK49" s="21">
        <f t="shared" si="0"/>
        <v>52.5</v>
      </c>
    </row>
    <row r="50" spans="1:90">
      <c r="B50" s="13" t="s">
        <v>38</v>
      </c>
      <c r="BW50" s="49"/>
      <c r="BX50" s="28"/>
      <c r="BY50" s="49"/>
      <c r="BZ50" s="53"/>
      <c r="CK50" s="168">
        <f>SUM(CK47:CK49)</f>
        <v>278</v>
      </c>
    </row>
    <row r="51" spans="1:90">
      <c r="A51" s="8" t="s">
        <v>149</v>
      </c>
      <c r="B51" s="9" t="s">
        <v>39</v>
      </c>
      <c r="C51" s="19" t="s">
        <v>176</v>
      </c>
      <c r="D51" s="18">
        <v>15</v>
      </c>
      <c r="AA51" s="60" t="s">
        <v>184</v>
      </c>
      <c r="AB51" s="55">
        <v>14</v>
      </c>
      <c r="AS51" s="19" t="s">
        <v>188</v>
      </c>
      <c r="AT51" s="20">
        <v>10</v>
      </c>
      <c r="AY51" s="23" t="s">
        <v>189</v>
      </c>
      <c r="AZ51" s="18">
        <v>28</v>
      </c>
      <c r="BO51" s="48"/>
      <c r="BP51" s="48"/>
      <c r="BS51" s="35" t="s">
        <v>189</v>
      </c>
      <c r="BT51" s="36">
        <v>30</v>
      </c>
      <c r="BU51" s="35" t="s">
        <v>188</v>
      </c>
      <c r="BV51" s="37">
        <v>10</v>
      </c>
      <c r="BW51" s="49" t="s">
        <v>189</v>
      </c>
      <c r="BX51" s="28">
        <v>30</v>
      </c>
      <c r="BY51" s="49" t="s">
        <v>229</v>
      </c>
      <c r="BZ51" s="53">
        <v>2</v>
      </c>
      <c r="CK51" s="21">
        <f t="shared" si="0"/>
        <v>139</v>
      </c>
    </row>
    <row r="52" spans="1:90">
      <c r="A52" s="8" t="s">
        <v>128</v>
      </c>
      <c r="B52" s="9" t="s">
        <v>39</v>
      </c>
      <c r="I52" s="23" t="s">
        <v>176</v>
      </c>
      <c r="J52" s="20">
        <v>15</v>
      </c>
      <c r="K52" s="19" t="s">
        <v>176</v>
      </c>
      <c r="L52" s="18">
        <v>40</v>
      </c>
      <c r="M52" s="19" t="s">
        <v>176</v>
      </c>
      <c r="N52" s="20">
        <v>15</v>
      </c>
      <c r="Q52" s="19" t="s">
        <v>176</v>
      </c>
      <c r="R52" s="20">
        <v>40</v>
      </c>
      <c r="AE52" s="65" t="s">
        <v>188</v>
      </c>
      <c r="AF52" s="61">
        <v>26</v>
      </c>
      <c r="BA52" s="23" t="s">
        <v>189</v>
      </c>
      <c r="BB52" s="20">
        <v>30</v>
      </c>
      <c r="BS52" s="35" t="s">
        <v>187</v>
      </c>
      <c r="BT52" s="36">
        <v>13</v>
      </c>
      <c r="BU52" s="35" t="s">
        <v>203</v>
      </c>
      <c r="BV52" s="37">
        <v>18</v>
      </c>
      <c r="BW52" s="49"/>
      <c r="BX52" s="28"/>
      <c r="BY52" s="49" t="s">
        <v>185</v>
      </c>
      <c r="BZ52" s="53">
        <v>22</v>
      </c>
      <c r="CA52" s="23" t="s">
        <v>184</v>
      </c>
      <c r="CB52" s="18">
        <v>14</v>
      </c>
      <c r="CK52" s="21">
        <f t="shared" si="0"/>
        <v>233</v>
      </c>
    </row>
    <row r="53" spans="1:90">
      <c r="A53" s="8" t="s">
        <v>91</v>
      </c>
      <c r="B53" s="9" t="s">
        <v>39</v>
      </c>
      <c r="E53" s="19" t="s">
        <v>195</v>
      </c>
      <c r="F53" s="20">
        <v>29</v>
      </c>
      <c r="AM53" s="19" t="s">
        <v>187</v>
      </c>
      <c r="AN53" s="18">
        <v>13</v>
      </c>
      <c r="AO53" s="19" t="s">
        <v>195</v>
      </c>
      <c r="AP53" s="20">
        <v>29</v>
      </c>
      <c r="AQ53" s="19" t="s">
        <v>187</v>
      </c>
      <c r="AR53" s="18">
        <v>13</v>
      </c>
      <c r="AS53" s="19" t="s">
        <v>176</v>
      </c>
      <c r="AT53" s="20">
        <v>15</v>
      </c>
      <c r="AY53" s="23" t="s">
        <v>189</v>
      </c>
      <c r="AZ53" s="18">
        <v>12</v>
      </c>
      <c r="BA53" s="23" t="s">
        <v>176</v>
      </c>
      <c r="BB53" s="20">
        <v>15</v>
      </c>
      <c r="BT53" s="36">
        <v>10</v>
      </c>
      <c r="BU53" s="35" t="s">
        <v>184</v>
      </c>
      <c r="BV53" s="37">
        <v>14</v>
      </c>
      <c r="BW53" s="49"/>
      <c r="BX53" s="28"/>
      <c r="BY53" s="49" t="s">
        <v>224</v>
      </c>
      <c r="BZ53" s="53">
        <v>4</v>
      </c>
      <c r="CC53" s="23" t="s">
        <v>176</v>
      </c>
      <c r="CD53" s="20">
        <v>15</v>
      </c>
      <c r="CK53" s="21">
        <f t="shared" si="0"/>
        <v>169</v>
      </c>
    </row>
    <row r="54" spans="1:90">
      <c r="A54" s="8" t="s">
        <v>93</v>
      </c>
      <c r="B54" s="9" t="s">
        <v>39</v>
      </c>
      <c r="AO54" s="19" t="s">
        <v>195</v>
      </c>
      <c r="AP54" s="20">
        <v>11.5</v>
      </c>
      <c r="BW54" s="49"/>
      <c r="BX54" s="28"/>
      <c r="BY54" s="49"/>
      <c r="BZ54" s="53"/>
      <c r="CK54" s="21">
        <f t="shared" si="0"/>
        <v>11.5</v>
      </c>
    </row>
    <row r="55" spans="1:90">
      <c r="A55" s="8" t="s">
        <v>140</v>
      </c>
      <c r="B55" s="9" t="s">
        <v>39</v>
      </c>
      <c r="O55" s="19" t="s">
        <v>195</v>
      </c>
      <c r="P55" s="18">
        <v>29</v>
      </c>
      <c r="AY55" s="23" t="s">
        <v>176</v>
      </c>
      <c r="AZ55" s="18">
        <v>15</v>
      </c>
      <c r="BW55" s="49"/>
      <c r="BX55" s="28"/>
      <c r="BY55" s="49"/>
      <c r="BZ55" s="53"/>
      <c r="CK55" s="21">
        <f t="shared" si="0"/>
        <v>44</v>
      </c>
    </row>
    <row r="56" spans="1:90">
      <c r="B56" s="13" t="s">
        <v>39</v>
      </c>
      <c r="BW56" s="49"/>
      <c r="BX56" s="28"/>
      <c r="BY56" s="49"/>
      <c r="BZ56" s="53"/>
      <c r="CK56" s="168">
        <f>SUM(CK51:CK55)</f>
        <v>596.5</v>
      </c>
    </row>
    <row r="57" spans="1:90">
      <c r="A57" s="8" t="s">
        <v>58</v>
      </c>
      <c r="B57" s="9" t="s">
        <v>40</v>
      </c>
      <c r="C57" s="19" t="s">
        <v>176</v>
      </c>
      <c r="D57" s="18">
        <v>15</v>
      </c>
      <c r="G57" s="23" t="s">
        <v>176</v>
      </c>
      <c r="H57" s="18">
        <v>15</v>
      </c>
      <c r="I57" s="23" t="s">
        <v>184</v>
      </c>
      <c r="J57" s="20">
        <v>14</v>
      </c>
      <c r="K57" s="19" t="s">
        <v>176</v>
      </c>
      <c r="L57" s="18">
        <v>15</v>
      </c>
      <c r="M57" s="19" t="s">
        <v>184</v>
      </c>
      <c r="N57" s="20">
        <v>14</v>
      </c>
      <c r="Q57" s="19" t="s">
        <v>184</v>
      </c>
      <c r="R57" s="20">
        <v>14</v>
      </c>
      <c r="U57" s="19" t="s">
        <v>190</v>
      </c>
      <c r="V57" s="20">
        <v>24</v>
      </c>
      <c r="AA57" s="73" t="s">
        <v>175</v>
      </c>
      <c r="AB57" s="73">
        <v>16</v>
      </c>
      <c r="AC57" s="73" t="s">
        <v>175</v>
      </c>
      <c r="AD57" s="73">
        <v>16</v>
      </c>
      <c r="AG57" s="65" t="s">
        <v>176</v>
      </c>
      <c r="AH57" s="66">
        <v>40</v>
      </c>
      <c r="AI57" s="70" t="s">
        <v>188</v>
      </c>
      <c r="AJ57" s="71">
        <v>26</v>
      </c>
      <c r="AK57" s="70" t="s">
        <v>184</v>
      </c>
      <c r="AL57" s="72">
        <v>36</v>
      </c>
      <c r="AM57" s="19" t="s">
        <v>187</v>
      </c>
      <c r="AN57" s="18">
        <v>13</v>
      </c>
      <c r="AO57" s="19" t="s">
        <v>175</v>
      </c>
      <c r="AP57" s="20">
        <v>44</v>
      </c>
      <c r="BA57" s="23" t="s">
        <v>176</v>
      </c>
      <c r="BB57" s="20">
        <v>15</v>
      </c>
      <c r="BG57" s="35" t="s">
        <v>187</v>
      </c>
      <c r="BH57" s="36">
        <v>13</v>
      </c>
      <c r="BI57" s="35" t="s">
        <v>187</v>
      </c>
      <c r="BJ57" s="37">
        <v>13</v>
      </c>
      <c r="BS57" s="35" t="s">
        <v>187</v>
      </c>
      <c r="BT57" s="36">
        <v>13</v>
      </c>
      <c r="BW57" s="49" t="s">
        <v>218</v>
      </c>
      <c r="BX57" s="28">
        <v>4</v>
      </c>
      <c r="BY57" s="49"/>
      <c r="BZ57" s="53"/>
      <c r="CC57" s="23" t="s">
        <v>184</v>
      </c>
      <c r="CD57" s="20">
        <v>14</v>
      </c>
      <c r="CE57" s="23" t="s">
        <v>195</v>
      </c>
      <c r="CF57" s="18">
        <v>29</v>
      </c>
      <c r="CG57" s="31" t="s">
        <v>196</v>
      </c>
      <c r="CH57" s="20">
        <v>27</v>
      </c>
      <c r="CI57" s="12" t="s">
        <v>187</v>
      </c>
      <c r="CJ57" s="12">
        <v>33</v>
      </c>
      <c r="CK57" s="21">
        <f t="shared" si="0"/>
        <v>463</v>
      </c>
    </row>
    <row r="58" spans="1:90" s="74" customFormat="1">
      <c r="A58" s="74" t="s">
        <v>116</v>
      </c>
      <c r="B58" s="75" t="s">
        <v>40</v>
      </c>
      <c r="C58" s="76"/>
      <c r="D58" s="77"/>
      <c r="E58" s="76"/>
      <c r="F58" s="78"/>
      <c r="G58" s="79"/>
      <c r="H58" s="77"/>
      <c r="I58" s="79"/>
      <c r="J58" s="78"/>
      <c r="K58" s="76"/>
      <c r="L58" s="77"/>
      <c r="M58" s="76"/>
      <c r="N58" s="78"/>
      <c r="O58" s="76"/>
      <c r="P58" s="77"/>
      <c r="Q58" s="76"/>
      <c r="R58" s="78"/>
      <c r="S58" s="76"/>
      <c r="T58" s="77"/>
      <c r="U58" s="76"/>
      <c r="V58" s="78"/>
      <c r="W58" s="79"/>
      <c r="X58" s="77"/>
      <c r="Y58" s="79"/>
      <c r="Z58" s="173"/>
      <c r="AA58" s="80"/>
      <c r="AB58" s="81"/>
      <c r="AC58" s="80" t="s">
        <v>184</v>
      </c>
      <c r="AD58" s="82">
        <v>14</v>
      </c>
      <c r="AE58" s="83"/>
      <c r="AF58" s="84"/>
      <c r="AG58" s="83" t="s">
        <v>184</v>
      </c>
      <c r="AH58" s="85">
        <v>36</v>
      </c>
      <c r="AI58" s="86"/>
      <c r="AJ58" s="87"/>
      <c r="AK58" s="86"/>
      <c r="AL58" s="88"/>
      <c r="AM58" s="76" t="s">
        <v>187</v>
      </c>
      <c r="AN58" s="77">
        <v>33</v>
      </c>
      <c r="AO58" s="76" t="s">
        <v>184</v>
      </c>
      <c r="AP58" s="78">
        <v>36</v>
      </c>
      <c r="AQ58" s="76"/>
      <c r="AR58" s="77"/>
      <c r="AS58" s="76"/>
      <c r="AT58" s="78"/>
      <c r="AV58" s="89"/>
      <c r="AX58" s="90"/>
      <c r="AY58" s="79"/>
      <c r="AZ58" s="77"/>
      <c r="BA58" s="79"/>
      <c r="BB58" s="78"/>
      <c r="BC58" s="91"/>
      <c r="BD58" s="91"/>
      <c r="BE58" s="91"/>
      <c r="BF58" s="91"/>
      <c r="BG58" s="92"/>
      <c r="BH58" s="93"/>
      <c r="BI58" s="92"/>
      <c r="BJ58" s="94"/>
      <c r="BK58" s="95"/>
      <c r="BL58" s="96"/>
      <c r="BM58" s="95"/>
      <c r="BN58" s="97"/>
      <c r="BO58" s="98"/>
      <c r="BP58" s="99"/>
      <c r="BQ58" s="98"/>
      <c r="BR58" s="100"/>
      <c r="BS58" s="92"/>
      <c r="BT58" s="93"/>
      <c r="BU58" s="92"/>
      <c r="BV58" s="94"/>
      <c r="BW58" s="101"/>
      <c r="BX58" s="96"/>
      <c r="BY58" s="101"/>
      <c r="BZ58" s="102"/>
      <c r="CA58" s="79" t="s">
        <v>187</v>
      </c>
      <c r="CB58" s="77">
        <v>13</v>
      </c>
      <c r="CC58" s="79"/>
      <c r="CD58" s="78"/>
      <c r="CE58" s="79"/>
      <c r="CF58" s="77"/>
      <c r="CG58" s="79"/>
      <c r="CH58" s="78"/>
      <c r="CI58" s="103"/>
      <c r="CJ58" s="103"/>
      <c r="CK58" s="19">
        <f t="shared" si="0"/>
        <v>132</v>
      </c>
      <c r="CL58" s="183">
        <f>SUM(CK58:CK59)</f>
        <v>143</v>
      </c>
    </row>
    <row r="59" spans="1:90" s="104" customFormat="1">
      <c r="B59" s="105"/>
      <c r="C59" s="106"/>
      <c r="D59" s="107"/>
      <c r="E59" s="106"/>
      <c r="F59" s="108"/>
      <c r="G59" s="109"/>
      <c r="H59" s="107"/>
      <c r="I59" s="109"/>
      <c r="J59" s="108"/>
      <c r="K59" s="106"/>
      <c r="L59" s="107"/>
      <c r="M59" s="106"/>
      <c r="N59" s="108"/>
      <c r="O59" s="106"/>
      <c r="P59" s="107"/>
      <c r="Q59" s="106"/>
      <c r="R59" s="108"/>
      <c r="S59" s="106"/>
      <c r="T59" s="107"/>
      <c r="U59" s="106"/>
      <c r="V59" s="108"/>
      <c r="W59" s="109"/>
      <c r="X59" s="107"/>
      <c r="Y59" s="109"/>
      <c r="Z59" s="174"/>
      <c r="AA59" s="110"/>
      <c r="AB59" s="111"/>
      <c r="AC59" s="110" t="s">
        <v>191</v>
      </c>
      <c r="AD59" s="112">
        <v>11</v>
      </c>
      <c r="AE59" s="113"/>
      <c r="AF59" s="114"/>
      <c r="AG59" s="113"/>
      <c r="AH59" s="115"/>
      <c r="AI59" s="116"/>
      <c r="AJ59" s="117"/>
      <c r="AK59" s="116"/>
      <c r="AL59" s="118"/>
      <c r="AM59" s="106"/>
      <c r="AN59" s="107"/>
      <c r="AO59" s="106"/>
      <c r="AP59" s="108"/>
      <c r="AQ59" s="106"/>
      <c r="AR59" s="107"/>
      <c r="AS59" s="106"/>
      <c r="AT59" s="108"/>
      <c r="AV59" s="119"/>
      <c r="AX59" s="120"/>
      <c r="AY59" s="109"/>
      <c r="AZ59" s="107"/>
      <c r="BA59" s="109"/>
      <c r="BB59" s="108"/>
      <c r="BC59" s="121"/>
      <c r="BD59" s="121"/>
      <c r="BE59" s="121"/>
      <c r="BF59" s="121"/>
      <c r="BG59" s="122"/>
      <c r="BH59" s="123"/>
      <c r="BI59" s="122"/>
      <c r="BJ59" s="124"/>
      <c r="BK59" s="125"/>
      <c r="BL59" s="126"/>
      <c r="BM59" s="125"/>
      <c r="BN59" s="127"/>
      <c r="BO59" s="128"/>
      <c r="BP59" s="129"/>
      <c r="BQ59" s="128"/>
      <c r="BR59" s="130"/>
      <c r="BS59" s="122"/>
      <c r="BT59" s="123"/>
      <c r="BU59" s="122"/>
      <c r="BV59" s="124"/>
      <c r="BW59" s="131"/>
      <c r="BX59" s="126"/>
      <c r="BY59" s="131"/>
      <c r="BZ59" s="132"/>
      <c r="CA59" s="109"/>
      <c r="CB59" s="107"/>
      <c r="CC59" s="109"/>
      <c r="CD59" s="108"/>
      <c r="CE59" s="109"/>
      <c r="CF59" s="107"/>
      <c r="CG59" s="109"/>
      <c r="CH59" s="108"/>
      <c r="CI59" s="133"/>
      <c r="CJ59" s="133"/>
      <c r="CK59" s="19">
        <f t="shared" si="0"/>
        <v>11</v>
      </c>
      <c r="CL59" s="184"/>
    </row>
    <row r="60" spans="1:90">
      <c r="A60" s="8" t="s">
        <v>145</v>
      </c>
      <c r="B60" s="9" t="s">
        <v>40</v>
      </c>
      <c r="AY60" s="23" t="s">
        <v>176</v>
      </c>
      <c r="AZ60" s="18">
        <v>15</v>
      </c>
      <c r="BW60" s="49"/>
      <c r="BX60" s="28"/>
      <c r="BY60" s="49"/>
      <c r="BZ60" s="53"/>
      <c r="CK60" s="21">
        <f t="shared" si="0"/>
        <v>15</v>
      </c>
    </row>
    <row r="61" spans="1:90">
      <c r="A61" s="8" t="s">
        <v>165</v>
      </c>
      <c r="B61" s="9" t="s">
        <v>40</v>
      </c>
      <c r="E61" s="19" t="s">
        <v>184</v>
      </c>
      <c r="F61" s="20">
        <v>14</v>
      </c>
      <c r="O61" s="19" t="s">
        <v>184</v>
      </c>
      <c r="P61" s="18">
        <v>14</v>
      </c>
      <c r="S61" s="19" t="s">
        <v>190</v>
      </c>
      <c r="T61" s="18">
        <v>24</v>
      </c>
      <c r="BG61" s="35" t="s">
        <v>184</v>
      </c>
      <c r="BH61" s="36">
        <v>14</v>
      </c>
      <c r="BW61" s="49"/>
      <c r="BX61" s="28"/>
      <c r="BY61" s="49"/>
      <c r="BZ61" s="53"/>
      <c r="CK61" s="21">
        <f t="shared" si="0"/>
        <v>66</v>
      </c>
    </row>
    <row r="62" spans="1:90">
      <c r="B62" s="13" t="s">
        <v>40</v>
      </c>
      <c r="BW62" s="49"/>
      <c r="BX62" s="28"/>
      <c r="BY62" s="49"/>
      <c r="BZ62" s="53"/>
      <c r="CK62" s="168">
        <f>SUM(CK57:CK61)</f>
        <v>687</v>
      </c>
    </row>
    <row r="63" spans="1:90">
      <c r="A63" s="8" t="s">
        <v>62</v>
      </c>
      <c r="B63" s="9" t="s">
        <v>41</v>
      </c>
      <c r="O63" s="19" t="s">
        <v>175</v>
      </c>
      <c r="P63" s="18">
        <v>44</v>
      </c>
      <c r="Q63" s="19" t="s">
        <v>175</v>
      </c>
      <c r="R63" s="20">
        <v>44</v>
      </c>
      <c r="AI63" s="70" t="s">
        <v>175</v>
      </c>
      <c r="AJ63" s="71">
        <v>44</v>
      </c>
      <c r="AY63" s="23" t="s">
        <v>175</v>
      </c>
      <c r="AZ63" s="18">
        <v>44</v>
      </c>
      <c r="BA63" s="23" t="s">
        <v>184</v>
      </c>
      <c r="BB63" s="20">
        <v>36</v>
      </c>
      <c r="BW63" s="49"/>
      <c r="BX63" s="28"/>
      <c r="BY63" s="49"/>
      <c r="BZ63" s="53"/>
      <c r="CI63" s="12" t="s">
        <v>190</v>
      </c>
      <c r="CJ63" s="12">
        <v>24</v>
      </c>
      <c r="CK63" s="21">
        <f t="shared" si="0"/>
        <v>236</v>
      </c>
    </row>
    <row r="64" spans="1:90">
      <c r="A64" s="8" t="s">
        <v>202</v>
      </c>
      <c r="B64" s="9" t="s">
        <v>41</v>
      </c>
      <c r="BS64" s="35" t="s">
        <v>187</v>
      </c>
      <c r="BT64" s="36">
        <v>33</v>
      </c>
      <c r="BW64" s="49" t="s">
        <v>185</v>
      </c>
      <c r="BX64" s="28">
        <v>22</v>
      </c>
      <c r="BY64" s="49"/>
      <c r="BZ64" s="53"/>
      <c r="CK64" s="21">
        <f t="shared" si="0"/>
        <v>55</v>
      </c>
    </row>
    <row r="65" spans="1:89">
      <c r="A65" s="8" t="s">
        <v>71</v>
      </c>
      <c r="B65" s="9" t="s">
        <v>41</v>
      </c>
      <c r="E65" s="19" t="s">
        <v>175</v>
      </c>
      <c r="F65" s="20">
        <v>44</v>
      </c>
      <c r="M65" s="19" t="s">
        <v>195</v>
      </c>
      <c r="N65" s="20">
        <v>29</v>
      </c>
      <c r="BW65" s="49"/>
      <c r="BX65" s="28"/>
      <c r="BY65" s="49" t="s">
        <v>206</v>
      </c>
      <c r="BZ65" s="53">
        <v>14</v>
      </c>
      <c r="CE65" s="23" t="s">
        <v>176</v>
      </c>
      <c r="CF65" s="18">
        <v>40</v>
      </c>
      <c r="CK65" s="21">
        <f t="shared" si="0"/>
        <v>127</v>
      </c>
    </row>
    <row r="66" spans="1:89">
      <c r="A66" s="8" t="s">
        <v>78</v>
      </c>
      <c r="B66" s="9" t="s">
        <v>41</v>
      </c>
      <c r="C66" s="19" t="s">
        <v>176</v>
      </c>
      <c r="D66" s="18">
        <v>40</v>
      </c>
      <c r="AK66" s="70" t="s">
        <v>187</v>
      </c>
      <c r="AL66" s="72">
        <v>33</v>
      </c>
      <c r="BU66" s="35" t="s">
        <v>187</v>
      </c>
      <c r="BV66" s="37">
        <v>33</v>
      </c>
      <c r="BW66" s="49"/>
      <c r="BX66" s="28"/>
      <c r="BY66" s="49" t="s">
        <v>204</v>
      </c>
      <c r="BZ66" s="53">
        <v>16</v>
      </c>
      <c r="CG66" s="23" t="s">
        <v>184</v>
      </c>
      <c r="CH66" s="20">
        <v>36</v>
      </c>
      <c r="CK66" s="21">
        <f t="shared" ref="CK66:CK78" si="1">SUM(C66:CJ66)</f>
        <v>158</v>
      </c>
    </row>
    <row r="67" spans="1:89">
      <c r="A67" s="8" t="s">
        <v>124</v>
      </c>
      <c r="B67" s="9" t="s">
        <v>41</v>
      </c>
      <c r="AO67" s="19" t="s">
        <v>198</v>
      </c>
      <c r="AP67" s="20">
        <v>19</v>
      </c>
      <c r="BW67" s="49"/>
      <c r="BX67" s="28"/>
      <c r="BY67" s="49"/>
      <c r="BZ67" s="53"/>
      <c r="CK67" s="21">
        <f t="shared" si="1"/>
        <v>19</v>
      </c>
    </row>
    <row r="68" spans="1:89">
      <c r="A68" s="8" t="s">
        <v>79</v>
      </c>
      <c r="B68" s="9" t="s">
        <v>41</v>
      </c>
      <c r="BW68" s="49"/>
      <c r="BX68" s="28"/>
      <c r="BY68" s="49"/>
      <c r="BZ68" s="53"/>
      <c r="CG68" s="23" t="s">
        <v>195</v>
      </c>
      <c r="CH68" s="20">
        <v>29</v>
      </c>
      <c r="CK68" s="21">
        <f t="shared" si="1"/>
        <v>29</v>
      </c>
    </row>
    <row r="69" spans="1:89">
      <c r="A69" s="8" t="s">
        <v>119</v>
      </c>
      <c r="B69" s="9" t="s">
        <v>41</v>
      </c>
      <c r="AM69" s="19" t="s">
        <v>196</v>
      </c>
      <c r="AN69" s="18">
        <v>25</v>
      </c>
      <c r="BW69" s="49"/>
      <c r="BX69" s="28"/>
      <c r="BY69" s="49"/>
      <c r="BZ69" s="53"/>
      <c r="CA69" s="23" t="s">
        <v>176</v>
      </c>
      <c r="CB69" s="18">
        <v>40</v>
      </c>
      <c r="CC69" s="23" t="s">
        <v>195</v>
      </c>
      <c r="CD69" s="20">
        <v>29</v>
      </c>
      <c r="CK69" s="21">
        <f t="shared" si="1"/>
        <v>94</v>
      </c>
    </row>
    <row r="70" spans="1:89">
      <c r="A70" s="8" t="s">
        <v>117</v>
      </c>
      <c r="B70" s="9" t="s">
        <v>41</v>
      </c>
      <c r="G70" s="23" t="s">
        <v>176</v>
      </c>
      <c r="H70" s="18">
        <v>40</v>
      </c>
      <c r="I70" s="23" t="s">
        <v>175</v>
      </c>
      <c r="J70" s="20">
        <v>44</v>
      </c>
      <c r="K70" s="19" t="s">
        <v>175</v>
      </c>
      <c r="L70" s="18">
        <v>44</v>
      </c>
      <c r="AM70" s="19" t="s">
        <v>195</v>
      </c>
      <c r="AN70" s="18">
        <v>29</v>
      </c>
      <c r="BW70" s="49"/>
      <c r="BX70" s="28"/>
      <c r="BY70" s="49"/>
      <c r="BZ70" s="53"/>
      <c r="CK70" s="21">
        <f t="shared" si="1"/>
        <v>157</v>
      </c>
    </row>
    <row r="71" spans="1:89">
      <c r="A71" s="19" t="s">
        <v>122</v>
      </c>
      <c r="B71" s="9" t="s">
        <v>41</v>
      </c>
      <c r="AO71" s="19" t="s">
        <v>196</v>
      </c>
      <c r="AP71" s="20">
        <v>25</v>
      </c>
      <c r="BW71" s="49"/>
      <c r="BX71" s="28"/>
      <c r="BY71" s="49"/>
      <c r="BZ71" s="53"/>
      <c r="CK71" s="21">
        <f t="shared" si="1"/>
        <v>25</v>
      </c>
    </row>
    <row r="72" spans="1:89">
      <c r="A72" s="19" t="s">
        <v>201</v>
      </c>
      <c r="B72" s="9" t="s">
        <v>41</v>
      </c>
      <c r="AI72" s="70" t="s">
        <v>185</v>
      </c>
      <c r="AJ72" s="71">
        <v>22</v>
      </c>
      <c r="AK72" s="70" t="s">
        <v>204</v>
      </c>
      <c r="AL72" s="72">
        <v>16</v>
      </c>
      <c r="BS72" s="35" t="s">
        <v>175</v>
      </c>
      <c r="BT72" s="36">
        <v>44</v>
      </c>
      <c r="BU72" s="35" t="s">
        <v>175</v>
      </c>
      <c r="BV72" s="37">
        <v>44</v>
      </c>
      <c r="BW72" s="49" t="s">
        <v>175</v>
      </c>
      <c r="BX72" s="28">
        <v>44</v>
      </c>
      <c r="BY72" s="49" t="s">
        <v>175</v>
      </c>
      <c r="BZ72" s="53">
        <v>44</v>
      </c>
      <c r="CK72" s="21">
        <f t="shared" si="1"/>
        <v>214</v>
      </c>
    </row>
    <row r="73" spans="1:89">
      <c r="A73" s="8" t="s">
        <v>72</v>
      </c>
      <c r="B73" s="9" t="s">
        <v>41</v>
      </c>
      <c r="BW73" s="49"/>
      <c r="BX73" s="28"/>
      <c r="BY73" s="49"/>
      <c r="BZ73" s="53"/>
      <c r="CE73" s="23" t="s">
        <v>184</v>
      </c>
      <c r="CF73" s="18">
        <v>36</v>
      </c>
      <c r="CK73" s="21">
        <f t="shared" si="1"/>
        <v>36</v>
      </c>
    </row>
    <row r="74" spans="1:89">
      <c r="A74" s="8" t="s">
        <v>219</v>
      </c>
      <c r="B74" s="9" t="s">
        <v>41</v>
      </c>
      <c r="BW74" s="49"/>
      <c r="BX74" s="28"/>
      <c r="BY74" s="49" t="s">
        <v>186</v>
      </c>
      <c r="BZ74" s="53">
        <v>20</v>
      </c>
      <c r="CK74" s="21">
        <f t="shared" si="1"/>
        <v>20</v>
      </c>
    </row>
    <row r="75" spans="1:89">
      <c r="B75" s="13" t="s">
        <v>41</v>
      </c>
      <c r="BW75" s="49"/>
      <c r="BX75" s="28"/>
      <c r="BY75" s="49"/>
      <c r="BZ75" s="53"/>
      <c r="CK75" s="168">
        <f>SUM(CK63:CK74)</f>
        <v>1170</v>
      </c>
    </row>
    <row r="76" spans="1:89">
      <c r="A76" s="8" t="s">
        <v>162</v>
      </c>
      <c r="B76" s="9" t="s">
        <v>42</v>
      </c>
      <c r="O76" s="19" t="s">
        <v>187</v>
      </c>
      <c r="P76" s="18">
        <v>13</v>
      </c>
      <c r="BS76" s="35" t="s">
        <v>191</v>
      </c>
      <c r="BT76" s="36">
        <v>11</v>
      </c>
      <c r="BU76" s="35" t="s">
        <v>189</v>
      </c>
      <c r="BV76" s="37">
        <v>12</v>
      </c>
      <c r="BW76" s="49"/>
      <c r="BX76" s="28"/>
      <c r="BY76" s="49"/>
      <c r="BZ76" s="53"/>
      <c r="CK76" s="21">
        <f t="shared" si="1"/>
        <v>36</v>
      </c>
    </row>
    <row r="77" spans="1:89">
      <c r="B77" s="13" t="s">
        <v>42</v>
      </c>
      <c r="BW77" s="49"/>
      <c r="BX77" s="28"/>
      <c r="BY77" s="49"/>
      <c r="BZ77" s="53"/>
      <c r="CK77" s="168">
        <f>SUM(CK76)</f>
        <v>36</v>
      </c>
    </row>
    <row r="78" spans="1:89">
      <c r="A78" s="8" t="s">
        <v>76</v>
      </c>
      <c r="B78" s="9" t="s">
        <v>43</v>
      </c>
      <c r="Q78" s="19" t="s">
        <v>195</v>
      </c>
      <c r="R78" s="20">
        <v>11.5</v>
      </c>
      <c r="AO78" s="19" t="s">
        <v>187</v>
      </c>
      <c r="AP78" s="20">
        <v>13</v>
      </c>
      <c r="BW78" s="49"/>
      <c r="BX78" s="28"/>
      <c r="BY78" s="49"/>
      <c r="BZ78" s="53"/>
      <c r="CE78" s="23" t="s">
        <v>196</v>
      </c>
      <c r="CF78" s="18">
        <v>27</v>
      </c>
      <c r="CK78" s="21">
        <f t="shared" si="1"/>
        <v>51.5</v>
      </c>
    </row>
    <row r="79" spans="1:89">
      <c r="A79" s="8" t="s">
        <v>132</v>
      </c>
      <c r="B79" s="9" t="s">
        <v>43</v>
      </c>
      <c r="I79" s="23" t="s">
        <v>184</v>
      </c>
      <c r="J79" s="20">
        <v>14</v>
      </c>
      <c r="M79" s="19" t="s">
        <v>187</v>
      </c>
      <c r="N79" s="20">
        <v>13</v>
      </c>
      <c r="Q79" s="19" t="s">
        <v>195</v>
      </c>
      <c r="R79" s="20">
        <v>11.5</v>
      </c>
      <c r="BW79" s="49"/>
      <c r="BX79" s="28"/>
      <c r="BY79" s="49"/>
      <c r="BZ79" s="53"/>
      <c r="CC79" s="23" t="s">
        <v>184</v>
      </c>
      <c r="CD79" s="20">
        <v>14</v>
      </c>
      <c r="CK79" s="21">
        <f t="shared" ref="CK79:CK84" si="2">SUM(C79:CJ79)</f>
        <v>52.5</v>
      </c>
    </row>
    <row r="80" spans="1:89">
      <c r="A80" s="8" t="s">
        <v>163</v>
      </c>
      <c r="B80" s="9" t="s">
        <v>43</v>
      </c>
      <c r="O80" s="19" t="s">
        <v>187</v>
      </c>
      <c r="P80" s="18">
        <v>13</v>
      </c>
      <c r="BA80" s="23" t="s">
        <v>195</v>
      </c>
      <c r="BB80" s="20">
        <v>11.5</v>
      </c>
      <c r="BW80" s="49"/>
      <c r="BX80" s="28"/>
      <c r="BY80" s="49"/>
      <c r="BZ80" s="53"/>
      <c r="CK80" s="21">
        <f t="shared" si="2"/>
        <v>24.5</v>
      </c>
    </row>
    <row r="81" spans="1:90">
      <c r="B81" s="13" t="s">
        <v>43</v>
      </c>
      <c r="BW81" s="49"/>
      <c r="BX81" s="28"/>
      <c r="BY81" s="49"/>
      <c r="BZ81" s="53"/>
      <c r="CK81" s="168">
        <f>SUM(CK78:CK80)</f>
        <v>128.5</v>
      </c>
    </row>
    <row r="82" spans="1:90" s="74" customFormat="1">
      <c r="A82" s="74" t="s">
        <v>59</v>
      </c>
      <c r="B82" s="75" t="s">
        <v>44</v>
      </c>
      <c r="C82" s="76"/>
      <c r="D82" s="77"/>
      <c r="E82" s="76"/>
      <c r="F82" s="78"/>
      <c r="G82" s="79" t="s">
        <v>176</v>
      </c>
      <c r="H82" s="77">
        <v>15</v>
      </c>
      <c r="I82" s="79" t="s">
        <v>184</v>
      </c>
      <c r="J82" s="78">
        <v>14</v>
      </c>
      <c r="K82" s="76" t="s">
        <v>184</v>
      </c>
      <c r="L82" s="77">
        <v>36</v>
      </c>
      <c r="M82" s="76" t="s">
        <v>176</v>
      </c>
      <c r="N82" s="78">
        <v>15</v>
      </c>
      <c r="O82" s="76"/>
      <c r="P82" s="77"/>
      <c r="Q82" s="76"/>
      <c r="R82" s="78"/>
      <c r="S82" s="76" t="s">
        <v>189</v>
      </c>
      <c r="T82" s="77">
        <v>12</v>
      </c>
      <c r="U82" s="76" t="s">
        <v>189</v>
      </c>
      <c r="V82" s="78">
        <v>30</v>
      </c>
      <c r="W82" s="79"/>
      <c r="X82" s="77"/>
      <c r="Y82" s="79"/>
      <c r="Z82" s="173"/>
      <c r="AA82" s="80" t="s">
        <v>189</v>
      </c>
      <c r="AB82" s="81">
        <v>12</v>
      </c>
      <c r="AC82" s="80" t="s">
        <v>191</v>
      </c>
      <c r="AD82" s="82">
        <v>11</v>
      </c>
      <c r="AE82" s="83" t="s">
        <v>204</v>
      </c>
      <c r="AF82" s="84">
        <v>16</v>
      </c>
      <c r="AG82" s="83"/>
      <c r="AH82" s="85"/>
      <c r="AI82" s="86"/>
      <c r="AJ82" s="87"/>
      <c r="AK82" s="86" t="s">
        <v>203</v>
      </c>
      <c r="AL82" s="88">
        <v>18</v>
      </c>
      <c r="AM82" s="76" t="s">
        <v>195</v>
      </c>
      <c r="AN82" s="77">
        <v>29</v>
      </c>
      <c r="AO82" s="76"/>
      <c r="AP82" s="78"/>
      <c r="AQ82" s="76"/>
      <c r="AR82" s="77"/>
      <c r="AS82" s="76"/>
      <c r="AT82" s="78"/>
      <c r="AV82" s="89"/>
      <c r="AX82" s="90"/>
      <c r="AY82" s="79"/>
      <c r="AZ82" s="77"/>
      <c r="BA82" s="79"/>
      <c r="BB82" s="78"/>
      <c r="BC82" s="91"/>
      <c r="BD82" s="91"/>
      <c r="BE82" s="91"/>
      <c r="BF82" s="91"/>
      <c r="BG82" s="92"/>
      <c r="BH82" s="93"/>
      <c r="BI82" s="92" t="s">
        <v>189</v>
      </c>
      <c r="BJ82" s="94">
        <v>12</v>
      </c>
      <c r="BK82" s="95" t="s">
        <v>176</v>
      </c>
      <c r="BL82" s="96">
        <v>15</v>
      </c>
      <c r="BM82" s="95" t="s">
        <v>200</v>
      </c>
      <c r="BN82" s="97">
        <v>12.5</v>
      </c>
      <c r="BO82" s="98"/>
      <c r="BP82" s="99"/>
      <c r="BQ82" s="98"/>
      <c r="BR82" s="100"/>
      <c r="BS82" s="92" t="s">
        <v>190</v>
      </c>
      <c r="BT82" s="93">
        <v>24</v>
      </c>
      <c r="BU82" s="92"/>
      <c r="BV82" s="94"/>
      <c r="BW82" s="101" t="s">
        <v>188</v>
      </c>
      <c r="BX82" s="96">
        <v>26</v>
      </c>
      <c r="BY82" s="101"/>
      <c r="BZ82" s="102"/>
      <c r="CA82" s="79" t="s">
        <v>176</v>
      </c>
      <c r="CB82" s="77">
        <v>15</v>
      </c>
      <c r="CC82" s="79"/>
      <c r="CD82" s="78"/>
      <c r="CE82" s="79"/>
      <c r="CF82" s="77"/>
      <c r="CG82" s="79"/>
      <c r="CH82" s="78"/>
      <c r="CI82" s="103" t="s">
        <v>189</v>
      </c>
      <c r="CJ82" s="103">
        <v>30</v>
      </c>
      <c r="CK82" s="19">
        <f t="shared" si="2"/>
        <v>342.5</v>
      </c>
      <c r="CL82" s="183">
        <f>SUM(CK82:CK83)</f>
        <v>354</v>
      </c>
    </row>
    <row r="83" spans="1:90" s="104" customFormat="1">
      <c r="B83" s="105"/>
      <c r="C83" s="106"/>
      <c r="D83" s="107"/>
      <c r="E83" s="106"/>
      <c r="F83" s="108"/>
      <c r="G83" s="109"/>
      <c r="H83" s="107"/>
      <c r="I83" s="109"/>
      <c r="J83" s="108"/>
      <c r="K83" s="106"/>
      <c r="L83" s="107"/>
      <c r="M83" s="106"/>
      <c r="N83" s="108"/>
      <c r="O83" s="106"/>
      <c r="P83" s="107"/>
      <c r="Q83" s="106"/>
      <c r="R83" s="108"/>
      <c r="S83" s="106"/>
      <c r="T83" s="107"/>
      <c r="U83" s="106"/>
      <c r="V83" s="108"/>
      <c r="W83" s="109"/>
      <c r="X83" s="107"/>
      <c r="Y83" s="109"/>
      <c r="Z83" s="174"/>
      <c r="AA83" s="110" t="s">
        <v>195</v>
      </c>
      <c r="AB83" s="111">
        <v>11.5</v>
      </c>
      <c r="AC83" s="110" t="s">
        <v>244</v>
      </c>
      <c r="AD83" s="112"/>
      <c r="AE83" s="113"/>
      <c r="AF83" s="114"/>
      <c r="AG83" s="113"/>
      <c r="AH83" s="115"/>
      <c r="AI83" s="116"/>
      <c r="AJ83" s="117"/>
      <c r="AK83" s="116"/>
      <c r="AL83" s="118"/>
      <c r="AM83" s="106"/>
      <c r="AN83" s="107"/>
      <c r="AO83" s="106"/>
      <c r="AP83" s="108"/>
      <c r="AQ83" s="106"/>
      <c r="AR83" s="107"/>
      <c r="AS83" s="106"/>
      <c r="AT83" s="108"/>
      <c r="AV83" s="119"/>
      <c r="AX83" s="120"/>
      <c r="AY83" s="109"/>
      <c r="AZ83" s="107"/>
      <c r="BA83" s="109"/>
      <c r="BB83" s="108"/>
      <c r="BC83" s="121"/>
      <c r="BD83" s="121"/>
      <c r="BE83" s="121"/>
      <c r="BF83" s="121"/>
      <c r="BG83" s="122"/>
      <c r="BH83" s="123"/>
      <c r="BI83" s="122"/>
      <c r="BJ83" s="124"/>
      <c r="BK83" s="125"/>
      <c r="BL83" s="126"/>
      <c r="BM83" s="125"/>
      <c r="BN83" s="127"/>
      <c r="BO83" s="128"/>
      <c r="BP83" s="129"/>
      <c r="BQ83" s="128"/>
      <c r="BR83" s="130"/>
      <c r="BS83" s="122"/>
      <c r="BT83" s="123"/>
      <c r="BU83" s="122"/>
      <c r="BV83" s="124"/>
      <c r="BW83" s="131"/>
      <c r="BX83" s="126"/>
      <c r="BY83" s="131"/>
      <c r="BZ83" s="132"/>
      <c r="CA83" s="109"/>
      <c r="CB83" s="107"/>
      <c r="CC83" s="109"/>
      <c r="CD83" s="108"/>
      <c r="CE83" s="109"/>
      <c r="CF83" s="107"/>
      <c r="CG83" s="109"/>
      <c r="CH83" s="108"/>
      <c r="CI83" s="133"/>
      <c r="CJ83" s="133"/>
      <c r="CK83" s="19">
        <f t="shared" si="2"/>
        <v>11.5</v>
      </c>
      <c r="CL83" s="184"/>
    </row>
    <row r="84" spans="1:90" s="74" customFormat="1">
      <c r="A84" s="74" t="s">
        <v>137</v>
      </c>
      <c r="B84" s="75" t="s">
        <v>44</v>
      </c>
      <c r="C84" s="76" t="s">
        <v>184</v>
      </c>
      <c r="D84" s="77">
        <v>14</v>
      </c>
      <c r="E84" s="76"/>
      <c r="F84" s="78"/>
      <c r="G84" s="79"/>
      <c r="H84" s="77"/>
      <c r="I84" s="79"/>
      <c r="J84" s="78"/>
      <c r="K84" s="76"/>
      <c r="L84" s="77"/>
      <c r="M84" s="76"/>
      <c r="N84" s="78"/>
      <c r="O84" s="76" t="s">
        <v>189</v>
      </c>
      <c r="P84" s="77">
        <v>12</v>
      </c>
      <c r="Q84" s="76"/>
      <c r="R84" s="78"/>
      <c r="S84" s="76"/>
      <c r="T84" s="77"/>
      <c r="U84" s="76"/>
      <c r="V84" s="78"/>
      <c r="W84" s="175"/>
      <c r="X84" s="176"/>
      <c r="Y84" s="175"/>
      <c r="Z84" s="177"/>
      <c r="AA84" s="134" t="s">
        <v>195</v>
      </c>
      <c r="AB84" s="135">
        <v>11.5</v>
      </c>
      <c r="AC84" s="80" t="s">
        <v>187</v>
      </c>
      <c r="AD84" s="82">
        <v>13</v>
      </c>
      <c r="AE84" s="83"/>
      <c r="AF84" s="84"/>
      <c r="AG84" s="83" t="s">
        <v>206</v>
      </c>
      <c r="AH84" s="85">
        <v>14</v>
      </c>
      <c r="AI84" s="86"/>
      <c r="AJ84" s="87"/>
      <c r="AK84" s="86"/>
      <c r="AL84" s="88"/>
      <c r="AM84" s="76"/>
      <c r="AN84" s="77"/>
      <c r="AO84" s="76"/>
      <c r="AP84" s="78"/>
      <c r="AQ84" s="76"/>
      <c r="AR84" s="77"/>
      <c r="AS84" s="76"/>
      <c r="AT84" s="78"/>
      <c r="AV84" s="89"/>
      <c r="AX84" s="90"/>
      <c r="AY84" s="79" t="s">
        <v>184</v>
      </c>
      <c r="AZ84" s="77">
        <v>14</v>
      </c>
      <c r="BA84" s="79"/>
      <c r="BB84" s="78"/>
      <c r="BC84" s="91"/>
      <c r="BD84" s="91"/>
      <c r="BE84" s="91"/>
      <c r="BF84" s="91"/>
      <c r="BG84" s="92" t="s">
        <v>187</v>
      </c>
      <c r="BH84" s="93">
        <v>13</v>
      </c>
      <c r="BI84" s="92" t="s">
        <v>187</v>
      </c>
      <c r="BJ84" s="94">
        <v>13</v>
      </c>
      <c r="BK84" s="95" t="s">
        <v>190</v>
      </c>
      <c r="BL84" s="96">
        <v>9</v>
      </c>
      <c r="BM84" s="95" t="s">
        <v>200</v>
      </c>
      <c r="BN84" s="97">
        <v>12.5</v>
      </c>
      <c r="BO84" s="98"/>
      <c r="BP84" s="99"/>
      <c r="BQ84" s="98"/>
      <c r="BR84" s="100"/>
      <c r="BS84" s="92"/>
      <c r="BT84" s="93"/>
      <c r="BU84" s="92"/>
      <c r="BV84" s="94"/>
      <c r="BW84" s="101"/>
      <c r="BX84" s="96"/>
      <c r="BY84" s="101"/>
      <c r="BZ84" s="102"/>
      <c r="CA84" s="79"/>
      <c r="CB84" s="77"/>
      <c r="CC84" s="79" t="s">
        <v>176</v>
      </c>
      <c r="CD84" s="78">
        <v>15</v>
      </c>
      <c r="CE84" s="79"/>
      <c r="CF84" s="77"/>
      <c r="CG84" s="79"/>
      <c r="CH84" s="78"/>
      <c r="CI84" s="103"/>
      <c r="CJ84" s="103"/>
      <c r="CK84" s="19">
        <f t="shared" si="2"/>
        <v>141</v>
      </c>
      <c r="CL84" s="183">
        <f>SUM(CK84:CK85)</f>
        <v>153</v>
      </c>
    </row>
    <row r="85" spans="1:90" s="104" customFormat="1">
      <c r="B85" s="105"/>
      <c r="C85" s="106"/>
      <c r="D85" s="107"/>
      <c r="E85" s="106"/>
      <c r="F85" s="108"/>
      <c r="G85" s="109"/>
      <c r="H85" s="107"/>
      <c r="I85" s="109"/>
      <c r="J85" s="108"/>
      <c r="K85" s="106"/>
      <c r="L85" s="107"/>
      <c r="M85" s="106"/>
      <c r="N85" s="108"/>
      <c r="O85" s="106"/>
      <c r="P85" s="107"/>
      <c r="Q85" s="106"/>
      <c r="R85" s="108"/>
      <c r="S85" s="106"/>
      <c r="T85" s="107"/>
      <c r="U85" s="106"/>
      <c r="V85" s="108"/>
      <c r="W85" s="109"/>
      <c r="X85" s="107"/>
      <c r="Y85" s="109"/>
      <c r="Z85" s="174"/>
      <c r="AA85" s="110"/>
      <c r="AB85" s="111"/>
      <c r="AC85" s="110" t="s">
        <v>189</v>
      </c>
      <c r="AD85" s="112">
        <v>12</v>
      </c>
      <c r="AE85" s="113"/>
      <c r="AF85" s="114"/>
      <c r="AG85" s="113"/>
      <c r="AH85" s="115"/>
      <c r="AI85" s="116"/>
      <c r="AJ85" s="117"/>
      <c r="AK85" s="116"/>
      <c r="AL85" s="118"/>
      <c r="AM85" s="106"/>
      <c r="AN85" s="107"/>
      <c r="AO85" s="106"/>
      <c r="AP85" s="108"/>
      <c r="AQ85" s="106"/>
      <c r="AR85" s="107"/>
      <c r="AS85" s="106"/>
      <c r="AT85" s="108"/>
      <c r="AV85" s="119"/>
      <c r="AX85" s="120"/>
      <c r="AY85" s="109"/>
      <c r="AZ85" s="107"/>
      <c r="BA85" s="109"/>
      <c r="BB85" s="108"/>
      <c r="BC85" s="121"/>
      <c r="BD85" s="121"/>
      <c r="BE85" s="121"/>
      <c r="BF85" s="121"/>
      <c r="BG85" s="122"/>
      <c r="BH85" s="123"/>
      <c r="BI85" s="122"/>
      <c r="BJ85" s="124"/>
      <c r="BK85" s="125"/>
      <c r="BL85" s="126"/>
      <c r="BM85" s="125"/>
      <c r="BN85" s="127"/>
      <c r="BO85" s="128"/>
      <c r="BP85" s="129"/>
      <c r="BQ85" s="128"/>
      <c r="BR85" s="130"/>
      <c r="BS85" s="122"/>
      <c r="BT85" s="123"/>
      <c r="BU85" s="122"/>
      <c r="BV85" s="124"/>
      <c r="BW85" s="131"/>
      <c r="BX85" s="126"/>
      <c r="BY85" s="131"/>
      <c r="BZ85" s="132"/>
      <c r="CA85" s="109"/>
      <c r="CB85" s="107"/>
      <c r="CC85" s="109"/>
      <c r="CD85" s="108"/>
      <c r="CE85" s="109"/>
      <c r="CF85" s="107"/>
      <c r="CG85" s="109"/>
      <c r="CH85" s="108"/>
      <c r="CI85" s="133"/>
      <c r="CJ85" s="133"/>
      <c r="CK85" s="19">
        <f t="shared" ref="CK85:CK148" si="3">SUM(C85:CJ85)</f>
        <v>12</v>
      </c>
      <c r="CL85" s="184"/>
    </row>
    <row r="86" spans="1:90">
      <c r="A86" s="8" t="s">
        <v>243</v>
      </c>
      <c r="B86" s="9" t="s">
        <v>44</v>
      </c>
      <c r="AA86" s="60" t="s">
        <v>195</v>
      </c>
      <c r="AB86" s="55">
        <v>11.5</v>
      </c>
      <c r="BW86" s="49"/>
      <c r="BX86" s="28"/>
      <c r="BY86" s="49"/>
      <c r="BZ86" s="53"/>
      <c r="CK86" s="21">
        <f t="shared" si="3"/>
        <v>11.5</v>
      </c>
    </row>
    <row r="87" spans="1:90" s="74" customFormat="1">
      <c r="A87" s="74" t="s">
        <v>75</v>
      </c>
      <c r="B87" s="75" t="s">
        <v>44</v>
      </c>
      <c r="C87" s="76"/>
      <c r="D87" s="77"/>
      <c r="E87" s="76" t="s">
        <v>176</v>
      </c>
      <c r="F87" s="78">
        <v>15</v>
      </c>
      <c r="G87" s="79"/>
      <c r="H87" s="77"/>
      <c r="I87" s="79"/>
      <c r="J87" s="78"/>
      <c r="K87" s="76"/>
      <c r="L87" s="77"/>
      <c r="M87" s="76"/>
      <c r="N87" s="78"/>
      <c r="O87" s="76"/>
      <c r="P87" s="77"/>
      <c r="Q87" s="76"/>
      <c r="R87" s="78"/>
      <c r="S87" s="76"/>
      <c r="T87" s="77"/>
      <c r="U87" s="76" t="s">
        <v>191</v>
      </c>
      <c r="V87" s="78">
        <v>11</v>
      </c>
      <c r="W87" s="79"/>
      <c r="X87" s="77"/>
      <c r="Y87" s="79"/>
      <c r="Z87" s="173"/>
      <c r="AA87" s="80" t="s">
        <v>189</v>
      </c>
      <c r="AB87" s="81">
        <v>12</v>
      </c>
      <c r="AC87" s="80" t="s">
        <v>191</v>
      </c>
      <c r="AD87" s="82">
        <v>11</v>
      </c>
      <c r="AE87" s="83" t="s">
        <v>204</v>
      </c>
      <c r="AF87" s="84">
        <v>16</v>
      </c>
      <c r="AG87" s="83" t="s">
        <v>207</v>
      </c>
      <c r="AH87" s="85">
        <v>12</v>
      </c>
      <c r="AI87" s="86"/>
      <c r="AJ87" s="87"/>
      <c r="AK87" s="86"/>
      <c r="AL87" s="88"/>
      <c r="AM87" s="76"/>
      <c r="AN87" s="77"/>
      <c r="AO87" s="76" t="s">
        <v>184</v>
      </c>
      <c r="AP87" s="78">
        <v>14</v>
      </c>
      <c r="AQ87" s="76"/>
      <c r="AR87" s="77"/>
      <c r="AS87" s="76"/>
      <c r="AT87" s="78"/>
      <c r="AV87" s="89"/>
      <c r="AX87" s="90"/>
      <c r="AY87" s="79"/>
      <c r="AZ87" s="77"/>
      <c r="BA87" s="79"/>
      <c r="BB87" s="78"/>
      <c r="BC87" s="91"/>
      <c r="BD87" s="91"/>
      <c r="BE87" s="91"/>
      <c r="BF87" s="91"/>
      <c r="BG87" s="92"/>
      <c r="BH87" s="93"/>
      <c r="BI87" s="92"/>
      <c r="BJ87" s="94"/>
      <c r="BK87" s="95"/>
      <c r="BL87" s="96"/>
      <c r="BM87" s="95"/>
      <c r="BN87" s="97"/>
      <c r="BO87" s="98"/>
      <c r="BP87" s="99"/>
      <c r="BQ87" s="98"/>
      <c r="BR87" s="100"/>
      <c r="BS87" s="92"/>
      <c r="BT87" s="93"/>
      <c r="BU87" s="92"/>
      <c r="BV87" s="94"/>
      <c r="BW87" s="101"/>
      <c r="BX87" s="96"/>
      <c r="BY87" s="101"/>
      <c r="BZ87" s="102"/>
      <c r="CA87" s="79"/>
      <c r="CB87" s="77"/>
      <c r="CC87" s="79"/>
      <c r="CD87" s="78"/>
      <c r="CE87" s="79" t="s">
        <v>196</v>
      </c>
      <c r="CF87" s="77">
        <v>27</v>
      </c>
      <c r="CG87" s="79" t="s">
        <v>197</v>
      </c>
      <c r="CH87" s="78">
        <v>27</v>
      </c>
      <c r="CI87" s="103"/>
      <c r="CJ87" s="103"/>
      <c r="CK87" s="21">
        <f t="shared" si="3"/>
        <v>145</v>
      </c>
    </row>
    <row r="88" spans="1:90">
      <c r="A88" s="8" t="s">
        <v>111</v>
      </c>
      <c r="B88" s="9" t="s">
        <v>44</v>
      </c>
      <c r="Q88" s="19" t="s">
        <v>187</v>
      </c>
      <c r="R88" s="20">
        <v>13</v>
      </c>
      <c r="AO88" s="19" t="s">
        <v>187</v>
      </c>
      <c r="AP88" s="20">
        <v>13</v>
      </c>
      <c r="BA88" s="23" t="s">
        <v>184</v>
      </c>
      <c r="BB88" s="20">
        <v>14</v>
      </c>
      <c r="BK88" s="29" t="s">
        <v>188</v>
      </c>
      <c r="BL88" s="28">
        <v>10</v>
      </c>
      <c r="BW88" s="49"/>
      <c r="BX88" s="28"/>
      <c r="BY88" s="49" t="s">
        <v>223</v>
      </c>
      <c r="BZ88" s="53">
        <v>4</v>
      </c>
      <c r="CK88" s="21">
        <f t="shared" si="3"/>
        <v>54</v>
      </c>
    </row>
    <row r="89" spans="1:90">
      <c r="A89" s="8" t="s">
        <v>106</v>
      </c>
      <c r="B89" s="9" t="s">
        <v>44</v>
      </c>
      <c r="AA89" s="60" t="s">
        <v>187</v>
      </c>
      <c r="AB89" s="55">
        <v>13</v>
      </c>
      <c r="AC89" s="60" t="s">
        <v>187</v>
      </c>
      <c r="AD89" s="56">
        <v>13</v>
      </c>
      <c r="AE89" s="65" t="s">
        <v>203</v>
      </c>
      <c r="AF89" s="61">
        <v>18</v>
      </c>
      <c r="AG89" s="65" t="s">
        <v>208</v>
      </c>
      <c r="AH89" s="66">
        <v>10</v>
      </c>
      <c r="AM89" s="19" t="s">
        <v>187</v>
      </c>
      <c r="AN89" s="18">
        <v>13</v>
      </c>
      <c r="BW89" s="49"/>
      <c r="BX89" s="28"/>
      <c r="BY89" s="49"/>
      <c r="BZ89" s="53"/>
      <c r="CK89" s="21">
        <f t="shared" si="3"/>
        <v>67</v>
      </c>
    </row>
    <row r="90" spans="1:90">
      <c r="A90" s="8" t="s">
        <v>240</v>
      </c>
      <c r="B90" s="9" t="s">
        <v>44</v>
      </c>
      <c r="AG90" s="65" t="s">
        <v>208</v>
      </c>
      <c r="AH90" s="66">
        <v>10</v>
      </c>
      <c r="BW90" s="49"/>
      <c r="BX90" s="28"/>
      <c r="BY90" s="49"/>
      <c r="BZ90" s="53"/>
      <c r="CK90" s="21">
        <f t="shared" si="3"/>
        <v>10</v>
      </c>
    </row>
    <row r="91" spans="1:90">
      <c r="B91" s="13" t="s">
        <v>44</v>
      </c>
      <c r="BW91" s="49"/>
      <c r="BX91" s="28"/>
      <c r="BY91" s="49"/>
      <c r="BZ91" s="53"/>
      <c r="CK91" s="168">
        <f>SUM(CK82:CK90)</f>
        <v>794.5</v>
      </c>
    </row>
    <row r="92" spans="1:90">
      <c r="A92" s="8" t="s">
        <v>134</v>
      </c>
      <c r="B92" s="9" t="s">
        <v>45</v>
      </c>
      <c r="C92" s="19" t="s">
        <v>187</v>
      </c>
      <c r="D92" s="18">
        <v>13</v>
      </c>
      <c r="BW92" s="49"/>
      <c r="BX92" s="28"/>
      <c r="BY92" s="49"/>
      <c r="BZ92" s="53"/>
      <c r="CA92" s="23" t="s">
        <v>176</v>
      </c>
      <c r="CB92" s="18">
        <v>15</v>
      </c>
      <c r="CK92" s="21">
        <f t="shared" si="3"/>
        <v>28</v>
      </c>
    </row>
    <row r="93" spans="1:90">
      <c r="A93" s="8" t="s">
        <v>135</v>
      </c>
      <c r="B93" s="9" t="s">
        <v>45</v>
      </c>
      <c r="BW93" s="49"/>
      <c r="BX93" s="28"/>
      <c r="BY93" s="49"/>
      <c r="BZ93" s="53"/>
      <c r="CC93" s="23" t="s">
        <v>176</v>
      </c>
      <c r="CD93" s="20">
        <v>15</v>
      </c>
      <c r="CK93" s="21">
        <f t="shared" si="3"/>
        <v>15</v>
      </c>
    </row>
    <row r="94" spans="1:90">
      <c r="B94" s="14" t="s">
        <v>45</v>
      </c>
      <c r="BW94" s="49"/>
      <c r="BX94" s="28"/>
      <c r="BY94" s="49"/>
      <c r="BZ94" s="53"/>
      <c r="CK94" s="168">
        <f>SUM(CK92:CK93)</f>
        <v>43</v>
      </c>
    </row>
    <row r="95" spans="1:90">
      <c r="A95" s="8" t="s">
        <v>107</v>
      </c>
      <c r="B95" s="9" t="s">
        <v>46</v>
      </c>
      <c r="AM95" s="19" t="s">
        <v>195</v>
      </c>
      <c r="AN95" s="18">
        <v>11.5</v>
      </c>
      <c r="AO95" s="19" t="s">
        <v>196</v>
      </c>
      <c r="AP95" s="20">
        <v>9.5</v>
      </c>
      <c r="BW95" s="49"/>
      <c r="BX95" s="28"/>
      <c r="BY95" s="49"/>
      <c r="BZ95" s="53"/>
      <c r="CK95" s="21">
        <f t="shared" si="3"/>
        <v>21</v>
      </c>
    </row>
    <row r="96" spans="1:90">
      <c r="A96" s="8" t="s">
        <v>109</v>
      </c>
      <c r="B96" s="9" t="s">
        <v>46</v>
      </c>
      <c r="O96" s="19" t="s">
        <v>187</v>
      </c>
      <c r="P96" s="18">
        <v>13</v>
      </c>
      <c r="AM96" s="169" t="s">
        <v>196</v>
      </c>
      <c r="AN96" s="18">
        <v>9.5</v>
      </c>
      <c r="AO96" s="19" t="s">
        <v>192</v>
      </c>
      <c r="AP96" s="20">
        <v>7.5</v>
      </c>
      <c r="BI96" s="35" t="s">
        <v>191</v>
      </c>
      <c r="BJ96" s="37">
        <v>11</v>
      </c>
      <c r="BM96" s="29" t="s">
        <v>199</v>
      </c>
      <c r="BN96" s="30">
        <v>10.5</v>
      </c>
      <c r="BW96" s="49"/>
      <c r="BX96" s="28"/>
      <c r="BY96" s="49"/>
      <c r="BZ96" s="53"/>
      <c r="CK96" s="21">
        <f t="shared" si="3"/>
        <v>51.5</v>
      </c>
    </row>
    <row r="97" spans="1:90">
      <c r="A97" s="8" t="s">
        <v>138</v>
      </c>
      <c r="B97" s="9" t="s">
        <v>46</v>
      </c>
      <c r="I97" s="23" t="s">
        <v>184</v>
      </c>
      <c r="J97" s="20">
        <v>36</v>
      </c>
      <c r="BW97" s="49"/>
      <c r="BX97" s="28"/>
      <c r="BY97" s="49"/>
      <c r="BZ97" s="53"/>
      <c r="CC97" s="23" t="s">
        <v>184</v>
      </c>
      <c r="CD97" s="20">
        <v>14</v>
      </c>
      <c r="CK97" s="21">
        <f t="shared" si="3"/>
        <v>50</v>
      </c>
    </row>
    <row r="98" spans="1:90">
      <c r="B98" s="13" t="s">
        <v>46</v>
      </c>
      <c r="BW98" s="49"/>
      <c r="BX98" s="28"/>
      <c r="BY98" s="49"/>
      <c r="BZ98" s="53"/>
      <c r="CK98" s="168">
        <f>SUM(CK95:CK97)</f>
        <v>122.5</v>
      </c>
    </row>
    <row r="99" spans="1:90">
      <c r="A99" s="8" t="s">
        <v>239</v>
      </c>
      <c r="B99" s="9" t="s">
        <v>47</v>
      </c>
      <c r="AE99" s="65" t="s">
        <v>186</v>
      </c>
      <c r="AF99" s="61">
        <v>20</v>
      </c>
      <c r="BW99" s="49"/>
      <c r="BX99" s="28"/>
      <c r="BY99" s="49"/>
      <c r="BZ99" s="53"/>
      <c r="CK99" s="21">
        <f t="shared" si="3"/>
        <v>20</v>
      </c>
    </row>
    <row r="100" spans="1:90">
      <c r="A100" s="8" t="s">
        <v>213</v>
      </c>
      <c r="B100" s="9" t="s">
        <v>47</v>
      </c>
      <c r="BW100" s="49" t="s">
        <v>214</v>
      </c>
      <c r="BX100" s="28">
        <v>6</v>
      </c>
      <c r="BY100" s="49" t="s">
        <v>190</v>
      </c>
      <c r="BZ100" s="53">
        <v>24</v>
      </c>
      <c r="CK100" s="21">
        <f t="shared" si="3"/>
        <v>30</v>
      </c>
    </row>
    <row r="101" spans="1:90">
      <c r="A101" s="8" t="s">
        <v>85</v>
      </c>
      <c r="B101" s="9" t="s">
        <v>47</v>
      </c>
      <c r="U101" s="19" t="s">
        <v>184</v>
      </c>
      <c r="V101" s="20">
        <v>14</v>
      </c>
      <c r="AC101" s="60" t="s">
        <v>187</v>
      </c>
      <c r="AD101" s="56">
        <v>13</v>
      </c>
      <c r="BS101" s="35" t="s">
        <v>191</v>
      </c>
      <c r="BT101" s="36">
        <v>28</v>
      </c>
      <c r="BU101" s="35" t="s">
        <v>184</v>
      </c>
      <c r="BV101" s="37">
        <v>36</v>
      </c>
      <c r="BW101" s="49" t="s">
        <v>205</v>
      </c>
      <c r="BX101" s="28">
        <v>17</v>
      </c>
      <c r="BY101" s="49" t="s">
        <v>184</v>
      </c>
      <c r="BZ101" s="53">
        <v>36</v>
      </c>
      <c r="CK101" s="21">
        <f t="shared" si="3"/>
        <v>144</v>
      </c>
    </row>
    <row r="102" spans="1:90">
      <c r="A102" s="8" t="s">
        <v>168</v>
      </c>
      <c r="B102" s="9" t="s">
        <v>47</v>
      </c>
      <c r="S102" s="19" t="s">
        <v>191</v>
      </c>
      <c r="T102" s="18">
        <v>28</v>
      </c>
      <c r="AA102" s="60" t="s">
        <v>184</v>
      </c>
      <c r="AB102" s="55">
        <v>14</v>
      </c>
      <c r="AI102" s="70" t="s">
        <v>186</v>
      </c>
      <c r="AJ102" s="71">
        <v>20</v>
      </c>
      <c r="BS102" s="35" t="s">
        <v>185</v>
      </c>
      <c r="BT102" s="36">
        <v>22</v>
      </c>
      <c r="BW102" s="49" t="s">
        <v>190</v>
      </c>
      <c r="BX102" s="28">
        <v>24</v>
      </c>
      <c r="BY102" s="49"/>
      <c r="BZ102" s="53"/>
      <c r="CK102" s="21">
        <f t="shared" si="3"/>
        <v>108</v>
      </c>
    </row>
    <row r="103" spans="1:90" s="74" customFormat="1">
      <c r="A103" s="74" t="s">
        <v>102</v>
      </c>
      <c r="B103" s="75" t="s">
        <v>47</v>
      </c>
      <c r="C103" s="76" t="s">
        <v>184</v>
      </c>
      <c r="D103" s="77">
        <v>14</v>
      </c>
      <c r="E103" s="76" t="s">
        <v>176</v>
      </c>
      <c r="F103" s="78">
        <v>15</v>
      </c>
      <c r="G103" s="79"/>
      <c r="H103" s="77"/>
      <c r="I103" s="79"/>
      <c r="J103" s="78"/>
      <c r="K103" s="76"/>
      <c r="L103" s="77"/>
      <c r="M103" s="76"/>
      <c r="N103" s="78"/>
      <c r="O103" s="76" t="s">
        <v>195</v>
      </c>
      <c r="P103" s="77">
        <v>29</v>
      </c>
      <c r="Q103" s="76"/>
      <c r="R103" s="78"/>
      <c r="S103" s="76"/>
      <c r="T103" s="77"/>
      <c r="U103" s="76"/>
      <c r="V103" s="78"/>
      <c r="W103" s="79"/>
      <c r="X103" s="77"/>
      <c r="Y103" s="79"/>
      <c r="Z103" s="173"/>
      <c r="AA103" s="136" t="s">
        <v>176</v>
      </c>
      <c r="AB103" s="136">
        <v>15</v>
      </c>
      <c r="AC103" s="80"/>
      <c r="AD103" s="82"/>
      <c r="AE103" s="83"/>
      <c r="AF103" s="84"/>
      <c r="AG103" s="83"/>
      <c r="AH103" s="85"/>
      <c r="AI103" s="86"/>
      <c r="AJ103" s="87"/>
      <c r="AK103" s="86"/>
      <c r="AL103" s="88"/>
      <c r="AM103" s="76" t="s">
        <v>189</v>
      </c>
      <c r="AN103" s="77">
        <v>12</v>
      </c>
      <c r="AO103" s="76"/>
      <c r="AP103" s="78"/>
      <c r="AQ103" s="76"/>
      <c r="AR103" s="77"/>
      <c r="AS103" s="76"/>
      <c r="AT103" s="78"/>
      <c r="AV103" s="89"/>
      <c r="AX103" s="90"/>
      <c r="AY103" s="79" t="s">
        <v>187</v>
      </c>
      <c r="AZ103" s="77">
        <v>33</v>
      </c>
      <c r="BA103" s="79"/>
      <c r="BB103" s="78"/>
      <c r="BC103" s="91"/>
      <c r="BD103" s="91"/>
      <c r="BE103" s="91"/>
      <c r="BF103" s="91"/>
      <c r="BG103" s="92"/>
      <c r="BH103" s="93"/>
      <c r="BI103" s="92"/>
      <c r="BJ103" s="94"/>
      <c r="BK103" s="95"/>
      <c r="BL103" s="96"/>
      <c r="BM103" s="95"/>
      <c r="BN103" s="97"/>
      <c r="BO103" s="98"/>
      <c r="BP103" s="99"/>
      <c r="BQ103" s="98"/>
      <c r="BR103" s="100"/>
      <c r="BS103" s="92"/>
      <c r="BT103" s="93"/>
      <c r="BU103" s="92" t="s">
        <v>188</v>
      </c>
      <c r="BV103" s="94">
        <v>26</v>
      </c>
      <c r="BW103" s="101"/>
      <c r="BX103" s="96"/>
      <c r="BY103" s="101" t="s">
        <v>207</v>
      </c>
      <c r="BZ103" s="102">
        <v>12</v>
      </c>
      <c r="CA103" s="79"/>
      <c r="CB103" s="77"/>
      <c r="CC103" s="79"/>
      <c r="CD103" s="78"/>
      <c r="CE103" s="79"/>
      <c r="CF103" s="77"/>
      <c r="CG103" s="79"/>
      <c r="CH103" s="78"/>
      <c r="CI103" s="103"/>
      <c r="CJ103" s="103"/>
      <c r="CK103" s="19">
        <f t="shared" si="3"/>
        <v>156</v>
      </c>
      <c r="CL103" s="183">
        <f>SUM(CK103:CK104)</f>
        <v>170</v>
      </c>
    </row>
    <row r="104" spans="1:90" s="104" customFormat="1">
      <c r="B104" s="105"/>
      <c r="C104" s="106"/>
      <c r="D104" s="107"/>
      <c r="E104" s="106"/>
      <c r="F104" s="108"/>
      <c r="G104" s="109"/>
      <c r="H104" s="107"/>
      <c r="I104" s="109"/>
      <c r="J104" s="108"/>
      <c r="K104" s="106"/>
      <c r="L104" s="107"/>
      <c r="M104" s="106"/>
      <c r="N104" s="108"/>
      <c r="O104" s="106"/>
      <c r="P104" s="107"/>
      <c r="Q104" s="106"/>
      <c r="R104" s="108"/>
      <c r="S104" s="106"/>
      <c r="T104" s="107"/>
      <c r="U104" s="106"/>
      <c r="V104" s="108"/>
      <c r="W104" s="109"/>
      <c r="X104" s="107"/>
      <c r="Y104" s="109"/>
      <c r="Z104" s="174"/>
      <c r="AA104" s="137" t="s">
        <v>184</v>
      </c>
      <c r="AB104" s="137">
        <v>14</v>
      </c>
      <c r="AC104" s="110"/>
      <c r="AD104" s="112"/>
      <c r="AE104" s="113"/>
      <c r="AF104" s="114"/>
      <c r="AG104" s="113"/>
      <c r="AH104" s="115"/>
      <c r="AI104" s="116"/>
      <c r="AJ104" s="117"/>
      <c r="AK104" s="116"/>
      <c r="AL104" s="118"/>
      <c r="AM104" s="106"/>
      <c r="AN104" s="107"/>
      <c r="AO104" s="106"/>
      <c r="AP104" s="108"/>
      <c r="AQ104" s="106"/>
      <c r="AR104" s="107"/>
      <c r="AS104" s="106"/>
      <c r="AT104" s="108"/>
      <c r="AV104" s="119"/>
      <c r="AX104" s="120"/>
      <c r="AY104" s="109"/>
      <c r="AZ104" s="107"/>
      <c r="BA104" s="109"/>
      <c r="BB104" s="108"/>
      <c r="BC104" s="121"/>
      <c r="BD104" s="121"/>
      <c r="BE104" s="121"/>
      <c r="BF104" s="121"/>
      <c r="BG104" s="122"/>
      <c r="BH104" s="123"/>
      <c r="BI104" s="122"/>
      <c r="BJ104" s="124"/>
      <c r="BK104" s="125"/>
      <c r="BL104" s="126"/>
      <c r="BM104" s="125"/>
      <c r="BN104" s="127"/>
      <c r="BO104" s="128"/>
      <c r="BP104" s="129"/>
      <c r="BQ104" s="128"/>
      <c r="BR104" s="130"/>
      <c r="BS104" s="122"/>
      <c r="BT104" s="123"/>
      <c r="BU104" s="122"/>
      <c r="BV104" s="124"/>
      <c r="BW104" s="131"/>
      <c r="BX104" s="126"/>
      <c r="BY104" s="131"/>
      <c r="BZ104" s="132"/>
      <c r="CA104" s="109"/>
      <c r="CB104" s="107"/>
      <c r="CC104" s="109"/>
      <c r="CD104" s="108"/>
      <c r="CE104" s="109"/>
      <c r="CF104" s="107"/>
      <c r="CG104" s="109"/>
      <c r="CH104" s="108"/>
      <c r="CI104" s="133"/>
      <c r="CJ104" s="133"/>
      <c r="CK104" s="19">
        <f t="shared" si="3"/>
        <v>14</v>
      </c>
      <c r="CL104" s="184"/>
    </row>
    <row r="105" spans="1:90">
      <c r="A105" s="8" t="s">
        <v>154</v>
      </c>
      <c r="B105" s="9" t="s">
        <v>47</v>
      </c>
      <c r="G105" s="23" t="s">
        <v>184</v>
      </c>
      <c r="H105" s="18">
        <v>14</v>
      </c>
      <c r="BW105" s="49"/>
      <c r="BX105" s="28"/>
      <c r="BY105" s="49"/>
      <c r="BZ105" s="53"/>
      <c r="CK105" s="21">
        <f t="shared" si="3"/>
        <v>14</v>
      </c>
    </row>
    <row r="106" spans="1:90">
      <c r="A106" s="8" t="s">
        <v>161</v>
      </c>
      <c r="B106" s="9" t="s">
        <v>47</v>
      </c>
      <c r="M106" s="19" t="s">
        <v>175</v>
      </c>
      <c r="N106" s="20">
        <v>44</v>
      </c>
      <c r="BW106" s="49"/>
      <c r="BX106" s="28"/>
      <c r="BY106" s="49"/>
      <c r="BZ106" s="53"/>
      <c r="CK106" s="21">
        <f t="shared" si="3"/>
        <v>44</v>
      </c>
    </row>
    <row r="107" spans="1:90">
      <c r="A107" s="8" t="s">
        <v>242</v>
      </c>
      <c r="B107" s="9" t="s">
        <v>47</v>
      </c>
      <c r="W107" s="23" t="s">
        <v>189</v>
      </c>
      <c r="X107" s="18">
        <v>30</v>
      </c>
      <c r="AA107" s="60" t="s">
        <v>187</v>
      </c>
      <c r="AB107" s="55">
        <v>13</v>
      </c>
      <c r="AC107" s="60" t="s">
        <v>187</v>
      </c>
      <c r="AD107" s="56">
        <v>13</v>
      </c>
      <c r="BW107" s="49"/>
      <c r="BX107" s="28"/>
      <c r="BY107" s="49"/>
      <c r="BZ107" s="53"/>
      <c r="CK107" s="21">
        <f t="shared" si="3"/>
        <v>56</v>
      </c>
    </row>
    <row r="108" spans="1:90" s="74" customFormat="1">
      <c r="A108" s="74" t="s">
        <v>103</v>
      </c>
      <c r="B108" s="75" t="s">
        <v>47</v>
      </c>
      <c r="C108" s="76"/>
      <c r="D108" s="77"/>
      <c r="E108" s="76"/>
      <c r="F108" s="78"/>
      <c r="G108" s="79"/>
      <c r="H108" s="77"/>
      <c r="I108" s="79"/>
      <c r="J108" s="78"/>
      <c r="K108" s="76"/>
      <c r="L108" s="77"/>
      <c r="M108" s="76"/>
      <c r="N108" s="78"/>
      <c r="O108" s="76"/>
      <c r="P108" s="77"/>
      <c r="Q108" s="76"/>
      <c r="R108" s="78"/>
      <c r="S108" s="76"/>
      <c r="T108" s="77"/>
      <c r="U108" s="76"/>
      <c r="V108" s="78"/>
      <c r="W108" s="79"/>
      <c r="X108" s="77"/>
      <c r="Y108" s="79"/>
      <c r="Z108" s="173"/>
      <c r="AA108" s="80"/>
      <c r="AB108" s="81"/>
      <c r="AC108" s="80" t="s">
        <v>184</v>
      </c>
      <c r="AD108" s="82">
        <v>14</v>
      </c>
      <c r="AE108" s="83"/>
      <c r="AF108" s="84"/>
      <c r="AG108" s="83"/>
      <c r="AH108" s="85"/>
      <c r="AI108" s="86"/>
      <c r="AJ108" s="87"/>
      <c r="AK108" s="86"/>
      <c r="AL108" s="88"/>
      <c r="AM108" s="76"/>
      <c r="AN108" s="77"/>
      <c r="AO108" s="76" t="s">
        <v>187</v>
      </c>
      <c r="AP108" s="78">
        <v>13</v>
      </c>
      <c r="AQ108" s="76"/>
      <c r="AR108" s="77"/>
      <c r="AS108" s="76"/>
      <c r="AT108" s="78"/>
      <c r="AV108" s="89"/>
      <c r="AX108" s="90"/>
      <c r="AY108" s="79"/>
      <c r="AZ108" s="77"/>
      <c r="BA108" s="79"/>
      <c r="BB108" s="78"/>
      <c r="BC108" s="91"/>
      <c r="BD108" s="91"/>
      <c r="BE108" s="91"/>
      <c r="BF108" s="91"/>
      <c r="BG108" s="92"/>
      <c r="BH108" s="93"/>
      <c r="BI108" s="92"/>
      <c r="BJ108" s="94"/>
      <c r="BK108" s="95"/>
      <c r="BL108" s="96"/>
      <c r="BM108" s="95"/>
      <c r="BN108" s="97"/>
      <c r="BO108" s="98"/>
      <c r="BP108" s="99"/>
      <c r="BQ108" s="98"/>
      <c r="BR108" s="100"/>
      <c r="BS108" s="92"/>
      <c r="BT108" s="93"/>
      <c r="BU108" s="92"/>
      <c r="BV108" s="94"/>
      <c r="BW108" s="101"/>
      <c r="BX108" s="96"/>
      <c r="BY108" s="101"/>
      <c r="BZ108" s="102"/>
      <c r="CA108" s="79"/>
      <c r="CB108" s="77"/>
      <c r="CC108" s="79"/>
      <c r="CD108" s="78"/>
      <c r="CE108" s="79"/>
      <c r="CF108" s="77"/>
      <c r="CG108" s="79"/>
      <c r="CH108" s="78"/>
      <c r="CI108" s="103"/>
      <c r="CJ108" s="103"/>
      <c r="CK108" s="19">
        <f t="shared" si="3"/>
        <v>27</v>
      </c>
      <c r="CL108" s="183">
        <f>SUM(CK108:CK109)</f>
        <v>39</v>
      </c>
    </row>
    <row r="109" spans="1:90" s="104" customFormat="1">
      <c r="B109" s="105"/>
      <c r="C109" s="106"/>
      <c r="D109" s="107"/>
      <c r="E109" s="106"/>
      <c r="F109" s="108"/>
      <c r="G109" s="109"/>
      <c r="H109" s="107"/>
      <c r="I109" s="109"/>
      <c r="J109" s="108"/>
      <c r="K109" s="106"/>
      <c r="L109" s="107"/>
      <c r="M109" s="106"/>
      <c r="N109" s="108"/>
      <c r="O109" s="106"/>
      <c r="P109" s="107"/>
      <c r="Q109" s="106"/>
      <c r="R109" s="108"/>
      <c r="S109" s="106"/>
      <c r="T109" s="107"/>
      <c r="U109" s="106"/>
      <c r="V109" s="108"/>
      <c r="W109" s="109"/>
      <c r="X109" s="107"/>
      <c r="Y109" s="109"/>
      <c r="Z109" s="174"/>
      <c r="AA109" s="110"/>
      <c r="AB109" s="111"/>
      <c r="AC109" s="110" t="s">
        <v>189</v>
      </c>
      <c r="AD109" s="112">
        <v>12</v>
      </c>
      <c r="AE109" s="113"/>
      <c r="AF109" s="114"/>
      <c r="AG109" s="113"/>
      <c r="AH109" s="115"/>
      <c r="AI109" s="116"/>
      <c r="AJ109" s="117"/>
      <c r="AK109" s="116"/>
      <c r="AL109" s="118"/>
      <c r="AM109" s="106"/>
      <c r="AN109" s="107"/>
      <c r="AO109" s="106"/>
      <c r="AP109" s="108"/>
      <c r="AQ109" s="106"/>
      <c r="AR109" s="107"/>
      <c r="AS109" s="106"/>
      <c r="AT109" s="108"/>
      <c r="AV109" s="119"/>
      <c r="AX109" s="120"/>
      <c r="AY109" s="109"/>
      <c r="AZ109" s="107"/>
      <c r="BA109" s="109"/>
      <c r="BB109" s="108"/>
      <c r="BC109" s="121"/>
      <c r="BD109" s="121"/>
      <c r="BE109" s="121"/>
      <c r="BF109" s="121"/>
      <c r="BG109" s="122"/>
      <c r="BH109" s="123"/>
      <c r="BI109" s="122"/>
      <c r="BJ109" s="124"/>
      <c r="BK109" s="125"/>
      <c r="BL109" s="126"/>
      <c r="BM109" s="125"/>
      <c r="BN109" s="127"/>
      <c r="BO109" s="128"/>
      <c r="BP109" s="129"/>
      <c r="BQ109" s="128"/>
      <c r="BR109" s="130"/>
      <c r="BS109" s="122"/>
      <c r="BT109" s="123"/>
      <c r="BU109" s="122"/>
      <c r="BV109" s="124"/>
      <c r="BW109" s="131"/>
      <c r="BX109" s="126"/>
      <c r="BY109" s="131"/>
      <c r="BZ109" s="132"/>
      <c r="CA109" s="109"/>
      <c r="CB109" s="107"/>
      <c r="CC109" s="109"/>
      <c r="CD109" s="108"/>
      <c r="CE109" s="109"/>
      <c r="CF109" s="107"/>
      <c r="CG109" s="109"/>
      <c r="CH109" s="108"/>
      <c r="CI109" s="133"/>
      <c r="CJ109" s="133"/>
      <c r="CK109" s="19">
        <f t="shared" si="3"/>
        <v>12</v>
      </c>
      <c r="CL109" s="184"/>
    </row>
    <row r="110" spans="1:90">
      <c r="A110" s="8" t="s">
        <v>105</v>
      </c>
      <c r="B110" s="9" t="s">
        <v>47</v>
      </c>
      <c r="AO110" s="19" t="s">
        <v>191</v>
      </c>
      <c r="AP110" s="20">
        <v>11</v>
      </c>
      <c r="BW110" s="49"/>
      <c r="BX110" s="28"/>
      <c r="BY110" s="49"/>
      <c r="BZ110" s="53"/>
      <c r="CA110" s="23" t="s">
        <v>175</v>
      </c>
      <c r="CB110" s="18">
        <v>44</v>
      </c>
      <c r="CK110" s="21">
        <f t="shared" si="3"/>
        <v>55</v>
      </c>
    </row>
    <row r="111" spans="1:90" s="74" customFormat="1">
      <c r="A111" s="74" t="s">
        <v>148</v>
      </c>
      <c r="B111" s="75" t="s">
        <v>47</v>
      </c>
      <c r="C111" s="76"/>
      <c r="D111" s="77"/>
      <c r="E111" s="76"/>
      <c r="F111" s="78"/>
      <c r="G111" s="79"/>
      <c r="H111" s="77"/>
      <c r="I111" s="79" t="s">
        <v>195</v>
      </c>
      <c r="J111" s="78">
        <v>29</v>
      </c>
      <c r="K111" s="76"/>
      <c r="L111" s="77"/>
      <c r="M111" s="76"/>
      <c r="N111" s="78"/>
      <c r="O111" s="76"/>
      <c r="P111" s="77"/>
      <c r="Q111" s="76"/>
      <c r="R111" s="78"/>
      <c r="S111" s="76"/>
      <c r="T111" s="77"/>
      <c r="U111" s="76" t="s">
        <v>184</v>
      </c>
      <c r="V111" s="78">
        <v>36</v>
      </c>
      <c r="W111" s="79"/>
      <c r="X111" s="77"/>
      <c r="Y111" s="79" t="s">
        <v>176</v>
      </c>
      <c r="Z111" s="173">
        <v>40</v>
      </c>
      <c r="AA111" s="80"/>
      <c r="AB111" s="81"/>
      <c r="AC111" s="80" t="s">
        <v>184</v>
      </c>
      <c r="AD111" s="82">
        <v>14</v>
      </c>
      <c r="AE111" s="83"/>
      <c r="AF111" s="84"/>
      <c r="AG111" s="83"/>
      <c r="AH111" s="85"/>
      <c r="AI111" s="86"/>
      <c r="AJ111" s="87"/>
      <c r="AK111" s="86"/>
      <c r="AL111" s="88"/>
      <c r="AM111" s="76"/>
      <c r="AN111" s="77"/>
      <c r="AO111" s="76"/>
      <c r="AP111" s="78"/>
      <c r="AQ111" s="76"/>
      <c r="AR111" s="77"/>
      <c r="AS111" s="76"/>
      <c r="AT111" s="78"/>
      <c r="AV111" s="89"/>
      <c r="AX111" s="90"/>
      <c r="AY111" s="79"/>
      <c r="AZ111" s="77"/>
      <c r="BA111" s="79" t="s">
        <v>187</v>
      </c>
      <c r="BB111" s="78">
        <v>33</v>
      </c>
      <c r="BC111" s="91"/>
      <c r="BD111" s="91"/>
      <c r="BE111" s="91"/>
      <c r="BF111" s="91"/>
      <c r="BG111" s="92"/>
      <c r="BH111" s="93"/>
      <c r="BI111" s="92"/>
      <c r="BJ111" s="94"/>
      <c r="BK111" s="95"/>
      <c r="BL111" s="96"/>
      <c r="BM111" s="95"/>
      <c r="BN111" s="97"/>
      <c r="BO111" s="98"/>
      <c r="BP111" s="99"/>
      <c r="BQ111" s="98"/>
      <c r="BR111" s="100"/>
      <c r="BS111" s="92"/>
      <c r="BT111" s="93"/>
      <c r="BU111" s="92"/>
      <c r="BV111" s="94"/>
      <c r="BW111" s="101"/>
      <c r="BX111" s="96"/>
      <c r="BY111" s="101"/>
      <c r="BZ111" s="102"/>
      <c r="CA111" s="79"/>
      <c r="CB111" s="77"/>
      <c r="CC111" s="79" t="s">
        <v>187</v>
      </c>
      <c r="CD111" s="78">
        <v>33</v>
      </c>
      <c r="CE111" s="79"/>
      <c r="CF111" s="77"/>
      <c r="CG111" s="79"/>
      <c r="CH111" s="78"/>
      <c r="CI111" s="103"/>
      <c r="CJ111" s="103"/>
      <c r="CK111" s="19">
        <f t="shared" si="3"/>
        <v>185</v>
      </c>
      <c r="CL111" s="183">
        <f>SUM(CK111:CK112)</f>
        <v>198</v>
      </c>
    </row>
    <row r="112" spans="1:90" s="104" customFormat="1">
      <c r="B112" s="105"/>
      <c r="C112" s="106"/>
      <c r="D112" s="107"/>
      <c r="E112" s="106"/>
      <c r="F112" s="108"/>
      <c r="G112" s="109"/>
      <c r="H112" s="107"/>
      <c r="I112" s="109"/>
      <c r="J112" s="108"/>
      <c r="K112" s="106"/>
      <c r="L112" s="107"/>
      <c r="M112" s="106"/>
      <c r="N112" s="108"/>
      <c r="O112" s="106"/>
      <c r="P112" s="107"/>
      <c r="Q112" s="106"/>
      <c r="R112" s="108"/>
      <c r="S112" s="106"/>
      <c r="T112" s="107"/>
      <c r="U112" s="106"/>
      <c r="V112" s="108"/>
      <c r="W112" s="109"/>
      <c r="X112" s="107"/>
      <c r="Y112" s="109"/>
      <c r="Z112" s="174"/>
      <c r="AA112" s="110"/>
      <c r="AB112" s="111"/>
      <c r="AC112" s="110" t="s">
        <v>187</v>
      </c>
      <c r="AD112" s="112">
        <v>13</v>
      </c>
      <c r="AE112" s="113"/>
      <c r="AF112" s="114"/>
      <c r="AG112" s="113"/>
      <c r="AH112" s="115"/>
      <c r="AI112" s="116"/>
      <c r="AJ112" s="117"/>
      <c r="AK112" s="116"/>
      <c r="AL112" s="118"/>
      <c r="AM112" s="106"/>
      <c r="AN112" s="107"/>
      <c r="AO112" s="106"/>
      <c r="AP112" s="108"/>
      <c r="AQ112" s="106"/>
      <c r="AR112" s="107"/>
      <c r="AS112" s="106"/>
      <c r="AT112" s="108"/>
      <c r="AV112" s="119"/>
      <c r="AX112" s="120"/>
      <c r="AY112" s="109"/>
      <c r="AZ112" s="107"/>
      <c r="BA112" s="109"/>
      <c r="BB112" s="108"/>
      <c r="BC112" s="121"/>
      <c r="BD112" s="121"/>
      <c r="BE112" s="121"/>
      <c r="BF112" s="121"/>
      <c r="BG112" s="122"/>
      <c r="BH112" s="123"/>
      <c r="BI112" s="122"/>
      <c r="BJ112" s="124"/>
      <c r="BK112" s="125"/>
      <c r="BL112" s="126"/>
      <c r="BM112" s="125"/>
      <c r="BN112" s="127"/>
      <c r="BO112" s="128"/>
      <c r="BP112" s="129"/>
      <c r="BQ112" s="128"/>
      <c r="BR112" s="130"/>
      <c r="BS112" s="122"/>
      <c r="BT112" s="123"/>
      <c r="BU112" s="122"/>
      <c r="BV112" s="124"/>
      <c r="BW112" s="131"/>
      <c r="BX112" s="126"/>
      <c r="BY112" s="131"/>
      <c r="BZ112" s="132"/>
      <c r="CA112" s="109"/>
      <c r="CB112" s="107"/>
      <c r="CC112" s="109"/>
      <c r="CD112" s="108"/>
      <c r="CE112" s="109"/>
      <c r="CF112" s="107"/>
      <c r="CG112" s="109"/>
      <c r="CH112" s="108"/>
      <c r="CI112" s="133"/>
      <c r="CJ112" s="133"/>
      <c r="CK112" s="19">
        <f t="shared" si="3"/>
        <v>13</v>
      </c>
      <c r="CL112" s="184"/>
    </row>
    <row r="113" spans="1:90">
      <c r="A113" s="8" t="s">
        <v>164</v>
      </c>
      <c r="B113" s="9" t="s">
        <v>47</v>
      </c>
      <c r="Q113" s="19" t="s">
        <v>195</v>
      </c>
      <c r="R113" s="20">
        <v>29</v>
      </c>
      <c r="BW113" s="49"/>
      <c r="BX113" s="28"/>
      <c r="BY113" s="49"/>
      <c r="BZ113" s="53"/>
      <c r="CK113" s="21">
        <f t="shared" si="3"/>
        <v>29</v>
      </c>
    </row>
    <row r="114" spans="1:90">
      <c r="B114" s="13" t="s">
        <v>47</v>
      </c>
      <c r="BW114" s="49"/>
      <c r="BX114" s="28"/>
      <c r="BY114" s="49"/>
      <c r="BZ114" s="53"/>
      <c r="CK114" s="168">
        <f>SUM(CK99:CK113)</f>
        <v>907</v>
      </c>
    </row>
    <row r="115" spans="1:90">
      <c r="A115" s="8" t="s">
        <v>61</v>
      </c>
      <c r="B115" s="9" t="s">
        <v>48</v>
      </c>
      <c r="I115" s="23" t="s">
        <v>187</v>
      </c>
      <c r="J115" s="20">
        <v>13</v>
      </c>
      <c r="BW115" s="49"/>
      <c r="BX115" s="28"/>
      <c r="BY115" s="49"/>
      <c r="BZ115" s="53"/>
      <c r="CI115" s="12" t="s">
        <v>188</v>
      </c>
      <c r="CJ115" s="12">
        <v>26</v>
      </c>
      <c r="CK115" s="21">
        <f t="shared" si="3"/>
        <v>39</v>
      </c>
    </row>
    <row r="116" spans="1:90">
      <c r="A116" s="8" t="s">
        <v>108</v>
      </c>
      <c r="B116" s="9" t="s">
        <v>48</v>
      </c>
      <c r="C116" s="19" t="s">
        <v>187</v>
      </c>
      <c r="D116" s="18">
        <v>13</v>
      </c>
      <c r="M116" s="19" t="s">
        <v>184</v>
      </c>
      <c r="N116" s="20">
        <v>14</v>
      </c>
      <c r="O116" s="19" t="s">
        <v>184</v>
      </c>
      <c r="P116" s="18">
        <v>14</v>
      </c>
      <c r="Q116" s="19" t="s">
        <v>184</v>
      </c>
      <c r="R116" s="20">
        <v>14</v>
      </c>
      <c r="AM116" s="19" t="s">
        <v>195</v>
      </c>
      <c r="AN116" s="18">
        <v>11.5</v>
      </c>
      <c r="BW116" s="49"/>
      <c r="BX116" s="28"/>
      <c r="BY116" s="49"/>
      <c r="BZ116" s="53"/>
      <c r="CC116" s="23" t="s">
        <v>175</v>
      </c>
      <c r="CD116" s="20">
        <v>44</v>
      </c>
      <c r="CK116" s="21">
        <f t="shared" si="3"/>
        <v>110.5</v>
      </c>
    </row>
    <row r="117" spans="1:90">
      <c r="A117" s="8" t="s">
        <v>110</v>
      </c>
      <c r="B117" s="9" t="s">
        <v>48</v>
      </c>
      <c r="AM117" s="19" t="s">
        <v>196</v>
      </c>
      <c r="AN117" s="18">
        <v>9.5</v>
      </c>
      <c r="AO117" s="19" t="s">
        <v>195</v>
      </c>
      <c r="AP117" s="20">
        <v>11.5</v>
      </c>
      <c r="BW117" s="49"/>
      <c r="BX117" s="28"/>
      <c r="BY117" s="49"/>
      <c r="BZ117" s="53"/>
      <c r="CK117" s="21">
        <f t="shared" si="3"/>
        <v>21</v>
      </c>
    </row>
    <row r="118" spans="1:90">
      <c r="A118" s="8" t="s">
        <v>113</v>
      </c>
      <c r="B118" s="9" t="s">
        <v>48</v>
      </c>
      <c r="AO118" s="19" t="s">
        <v>196</v>
      </c>
      <c r="AP118" s="20">
        <v>9.5</v>
      </c>
      <c r="BW118" s="49"/>
      <c r="BX118" s="28"/>
      <c r="BY118" s="49"/>
      <c r="BZ118" s="53"/>
      <c r="CK118" s="21">
        <f t="shared" si="3"/>
        <v>9.5</v>
      </c>
    </row>
    <row r="119" spans="1:90">
      <c r="B119" s="13" t="s">
        <v>48</v>
      </c>
      <c r="BW119" s="49"/>
      <c r="BX119" s="28"/>
      <c r="BY119" s="49"/>
      <c r="BZ119" s="53"/>
      <c r="CK119" s="168">
        <f>SUM(CK115:CK118)</f>
        <v>180</v>
      </c>
    </row>
    <row r="120" spans="1:90" s="74" customFormat="1">
      <c r="A120" s="74" t="s">
        <v>241</v>
      </c>
      <c r="B120" s="75" t="s">
        <v>49</v>
      </c>
      <c r="C120" s="76"/>
      <c r="D120" s="77"/>
      <c r="E120" s="76"/>
      <c r="F120" s="78"/>
      <c r="G120" s="79"/>
      <c r="H120" s="77"/>
      <c r="I120" s="79"/>
      <c r="J120" s="78"/>
      <c r="K120" s="76"/>
      <c r="L120" s="77"/>
      <c r="M120" s="76"/>
      <c r="N120" s="78"/>
      <c r="O120" s="76"/>
      <c r="P120" s="77"/>
      <c r="Q120" s="76"/>
      <c r="R120" s="78"/>
      <c r="S120" s="76"/>
      <c r="T120" s="77"/>
      <c r="U120" s="76"/>
      <c r="V120" s="78"/>
      <c r="W120" s="79"/>
      <c r="X120" s="77"/>
      <c r="Y120" s="79"/>
      <c r="Z120" s="173"/>
      <c r="AA120" s="80" t="s">
        <v>184</v>
      </c>
      <c r="AB120" s="81">
        <v>14</v>
      </c>
      <c r="AC120" s="80"/>
      <c r="AD120" s="82"/>
      <c r="AE120" s="83"/>
      <c r="AF120" s="84"/>
      <c r="AG120" s="83"/>
      <c r="AH120" s="85"/>
      <c r="AI120" s="86"/>
      <c r="AJ120" s="87"/>
      <c r="AK120" s="86"/>
      <c r="AL120" s="88"/>
      <c r="AM120" s="76"/>
      <c r="AN120" s="77"/>
      <c r="AO120" s="76"/>
      <c r="AP120" s="78"/>
      <c r="AQ120" s="76"/>
      <c r="AR120" s="77"/>
      <c r="AS120" s="76"/>
      <c r="AT120" s="78"/>
      <c r="AV120" s="89"/>
      <c r="AX120" s="90"/>
      <c r="AY120" s="79"/>
      <c r="AZ120" s="77"/>
      <c r="BA120" s="79"/>
      <c r="BB120" s="78"/>
      <c r="BC120" s="91"/>
      <c r="BD120" s="91"/>
      <c r="BE120" s="91"/>
      <c r="BF120" s="91"/>
      <c r="BG120" s="92"/>
      <c r="BH120" s="93"/>
      <c r="BI120" s="92"/>
      <c r="BJ120" s="94"/>
      <c r="BK120" s="95"/>
      <c r="BL120" s="96"/>
      <c r="BM120" s="95"/>
      <c r="BN120" s="97"/>
      <c r="BO120" s="98"/>
      <c r="BP120" s="99"/>
      <c r="BQ120" s="98"/>
      <c r="BR120" s="100"/>
      <c r="BS120" s="92"/>
      <c r="BT120" s="93"/>
      <c r="BU120" s="92"/>
      <c r="BV120" s="94"/>
      <c r="BW120" s="101"/>
      <c r="BX120" s="96"/>
      <c r="BY120" s="101"/>
      <c r="BZ120" s="102"/>
      <c r="CA120" s="79"/>
      <c r="CB120" s="77"/>
      <c r="CC120" s="79"/>
      <c r="CD120" s="78"/>
      <c r="CE120" s="79"/>
      <c r="CF120" s="77"/>
      <c r="CG120" s="79"/>
      <c r="CH120" s="78"/>
      <c r="CI120" s="103"/>
      <c r="CJ120" s="103"/>
      <c r="CK120" s="19">
        <f t="shared" si="3"/>
        <v>14</v>
      </c>
      <c r="CL120" s="183">
        <f>SUM(CK120:CK121)</f>
        <v>27</v>
      </c>
    </row>
    <row r="121" spans="1:90" s="104" customFormat="1">
      <c r="B121" s="105"/>
      <c r="C121" s="106"/>
      <c r="D121" s="107"/>
      <c r="E121" s="106"/>
      <c r="F121" s="108"/>
      <c r="G121" s="109"/>
      <c r="H121" s="107"/>
      <c r="I121" s="109"/>
      <c r="J121" s="108"/>
      <c r="K121" s="106"/>
      <c r="L121" s="107"/>
      <c r="M121" s="106"/>
      <c r="N121" s="108"/>
      <c r="O121" s="106"/>
      <c r="P121" s="107"/>
      <c r="Q121" s="106"/>
      <c r="R121" s="108"/>
      <c r="S121" s="106"/>
      <c r="T121" s="107"/>
      <c r="U121" s="106"/>
      <c r="V121" s="108"/>
      <c r="W121" s="109"/>
      <c r="X121" s="107"/>
      <c r="Y121" s="109"/>
      <c r="Z121" s="174"/>
      <c r="AA121" s="110" t="s">
        <v>187</v>
      </c>
      <c r="AB121" s="111">
        <v>13</v>
      </c>
      <c r="AC121" s="110"/>
      <c r="AD121" s="112"/>
      <c r="AE121" s="113"/>
      <c r="AF121" s="114"/>
      <c r="AG121" s="113"/>
      <c r="AH121" s="115"/>
      <c r="AI121" s="116"/>
      <c r="AJ121" s="117"/>
      <c r="AK121" s="116"/>
      <c r="AL121" s="118"/>
      <c r="AM121" s="106"/>
      <c r="AN121" s="107"/>
      <c r="AO121" s="106"/>
      <c r="AP121" s="108"/>
      <c r="AQ121" s="106"/>
      <c r="AR121" s="107"/>
      <c r="AS121" s="106"/>
      <c r="AT121" s="108"/>
      <c r="AV121" s="119"/>
      <c r="AX121" s="120"/>
      <c r="AY121" s="109"/>
      <c r="AZ121" s="107"/>
      <c r="BA121" s="109"/>
      <c r="BB121" s="108"/>
      <c r="BC121" s="121"/>
      <c r="BD121" s="121"/>
      <c r="BE121" s="121"/>
      <c r="BF121" s="121"/>
      <c r="BG121" s="122"/>
      <c r="BH121" s="123"/>
      <c r="BI121" s="122"/>
      <c r="BJ121" s="124"/>
      <c r="BK121" s="125"/>
      <c r="BL121" s="126"/>
      <c r="BM121" s="125"/>
      <c r="BN121" s="127"/>
      <c r="BO121" s="128"/>
      <c r="BP121" s="129"/>
      <c r="BQ121" s="128"/>
      <c r="BR121" s="130"/>
      <c r="BS121" s="122"/>
      <c r="BT121" s="123"/>
      <c r="BU121" s="122"/>
      <c r="BV121" s="124"/>
      <c r="BW121" s="131"/>
      <c r="BX121" s="126"/>
      <c r="BY121" s="131"/>
      <c r="BZ121" s="132"/>
      <c r="CA121" s="109"/>
      <c r="CB121" s="107"/>
      <c r="CC121" s="109"/>
      <c r="CD121" s="108"/>
      <c r="CE121" s="109"/>
      <c r="CF121" s="107"/>
      <c r="CG121" s="109"/>
      <c r="CH121" s="108"/>
      <c r="CI121" s="133"/>
      <c r="CJ121" s="133"/>
      <c r="CK121" s="19">
        <f t="shared" si="3"/>
        <v>13</v>
      </c>
      <c r="CL121" s="184"/>
    </row>
    <row r="122" spans="1:90">
      <c r="A122" s="8" t="s">
        <v>136</v>
      </c>
      <c r="B122" s="9" t="s">
        <v>49</v>
      </c>
      <c r="AK122" s="70" t="s">
        <v>191</v>
      </c>
      <c r="AL122" s="72">
        <v>28</v>
      </c>
      <c r="BW122" s="49"/>
      <c r="BX122" s="28"/>
      <c r="BY122" s="49"/>
      <c r="BZ122" s="53"/>
      <c r="CC122" s="23" t="s">
        <v>187</v>
      </c>
      <c r="CD122" s="20">
        <v>13</v>
      </c>
      <c r="CK122" s="21">
        <f t="shared" si="3"/>
        <v>41</v>
      </c>
    </row>
    <row r="123" spans="1:90" s="74" customFormat="1">
      <c r="A123" s="74" t="s">
        <v>69</v>
      </c>
      <c r="B123" s="75" t="s">
        <v>49</v>
      </c>
      <c r="C123" s="76" t="s">
        <v>195</v>
      </c>
      <c r="D123" s="77">
        <v>29</v>
      </c>
      <c r="E123" s="76" t="s">
        <v>187</v>
      </c>
      <c r="F123" s="78">
        <v>33</v>
      </c>
      <c r="G123" s="79" t="s">
        <v>184</v>
      </c>
      <c r="H123" s="77">
        <v>36</v>
      </c>
      <c r="I123" s="79"/>
      <c r="J123" s="78"/>
      <c r="K123" s="76" t="s">
        <v>184</v>
      </c>
      <c r="L123" s="77">
        <v>14</v>
      </c>
      <c r="M123" s="76" t="s">
        <v>176</v>
      </c>
      <c r="N123" s="78">
        <v>15</v>
      </c>
      <c r="O123" s="76"/>
      <c r="P123" s="77"/>
      <c r="Q123" s="76"/>
      <c r="R123" s="78"/>
      <c r="S123" s="76"/>
      <c r="T123" s="77"/>
      <c r="U123" s="76"/>
      <c r="V123" s="78"/>
      <c r="W123" s="79"/>
      <c r="X123" s="77"/>
      <c r="Y123" s="79"/>
      <c r="Z123" s="173"/>
      <c r="AA123" s="80" t="s">
        <v>189</v>
      </c>
      <c r="AB123" s="81">
        <v>12</v>
      </c>
      <c r="AC123" s="80" t="s">
        <v>187</v>
      </c>
      <c r="AD123" s="82">
        <v>13</v>
      </c>
      <c r="AE123" s="83"/>
      <c r="AF123" s="84"/>
      <c r="AG123" s="83"/>
      <c r="AH123" s="85"/>
      <c r="AI123" s="86"/>
      <c r="AJ123" s="87"/>
      <c r="AK123" s="86"/>
      <c r="AL123" s="88"/>
      <c r="AM123" s="76" t="s">
        <v>184</v>
      </c>
      <c r="AN123" s="77">
        <v>36</v>
      </c>
      <c r="AO123" s="76" t="s">
        <v>184</v>
      </c>
      <c r="AP123" s="78">
        <v>14</v>
      </c>
      <c r="AQ123" s="76"/>
      <c r="AR123" s="77"/>
      <c r="AS123" s="76"/>
      <c r="AT123" s="78"/>
      <c r="AV123" s="89"/>
      <c r="AX123" s="90"/>
      <c r="AY123" s="79"/>
      <c r="AZ123" s="77"/>
      <c r="BA123" s="79"/>
      <c r="BB123" s="78"/>
      <c r="BC123" s="91"/>
      <c r="BD123" s="91"/>
      <c r="BE123" s="91"/>
      <c r="BF123" s="91"/>
      <c r="BG123" s="92" t="s">
        <v>189</v>
      </c>
      <c r="BH123" s="93">
        <v>12</v>
      </c>
      <c r="BI123" s="92"/>
      <c r="BJ123" s="94"/>
      <c r="BK123" s="95"/>
      <c r="BL123" s="96"/>
      <c r="BM123" s="95"/>
      <c r="BN123" s="97"/>
      <c r="BO123" s="98"/>
      <c r="BP123" s="99"/>
      <c r="BQ123" s="98"/>
      <c r="BR123" s="100"/>
      <c r="BS123" s="92"/>
      <c r="BT123" s="93"/>
      <c r="BU123" s="92"/>
      <c r="BV123" s="94"/>
      <c r="BW123" s="101" t="s">
        <v>216</v>
      </c>
      <c r="BX123" s="96">
        <v>4</v>
      </c>
      <c r="BY123" s="101"/>
      <c r="BZ123" s="102"/>
      <c r="CA123" s="79" t="s">
        <v>184</v>
      </c>
      <c r="CB123" s="77">
        <v>14</v>
      </c>
      <c r="CC123" s="79"/>
      <c r="CD123" s="78"/>
      <c r="CE123" s="79" t="s">
        <v>187</v>
      </c>
      <c r="CF123" s="77">
        <v>13</v>
      </c>
      <c r="CG123" s="79" t="s">
        <v>195</v>
      </c>
      <c r="CH123" s="78">
        <v>29</v>
      </c>
      <c r="CI123" s="103"/>
      <c r="CJ123" s="103"/>
      <c r="CK123" s="19">
        <f t="shared" si="3"/>
        <v>274</v>
      </c>
      <c r="CL123" s="183">
        <f>SUM(CK123:CK125)</f>
        <v>311</v>
      </c>
    </row>
    <row r="124" spans="1:90" s="138" customFormat="1">
      <c r="B124" s="139"/>
      <c r="C124" s="140"/>
      <c r="D124" s="141"/>
      <c r="E124" s="140"/>
      <c r="F124" s="142"/>
      <c r="G124" s="143"/>
      <c r="H124" s="141"/>
      <c r="I124" s="143"/>
      <c r="J124" s="142"/>
      <c r="K124" s="140"/>
      <c r="L124" s="141"/>
      <c r="M124" s="140"/>
      <c r="N124" s="142"/>
      <c r="O124" s="140"/>
      <c r="P124" s="141"/>
      <c r="Q124" s="140"/>
      <c r="R124" s="142"/>
      <c r="S124" s="140"/>
      <c r="T124" s="141"/>
      <c r="U124" s="140"/>
      <c r="V124" s="142"/>
      <c r="W124" s="143"/>
      <c r="X124" s="141"/>
      <c r="Y124" s="143"/>
      <c r="Z124" s="178"/>
      <c r="AA124" s="144" t="s">
        <v>189</v>
      </c>
      <c r="AB124" s="145">
        <v>12</v>
      </c>
      <c r="AC124" s="144"/>
      <c r="AD124" s="146"/>
      <c r="AE124" s="147"/>
      <c r="AF124" s="148"/>
      <c r="AG124" s="147"/>
      <c r="AH124" s="149"/>
      <c r="AI124" s="150"/>
      <c r="AJ124" s="151"/>
      <c r="AK124" s="150"/>
      <c r="AL124" s="152"/>
      <c r="AM124" s="140"/>
      <c r="AN124" s="141"/>
      <c r="AO124" s="140"/>
      <c r="AP124" s="142"/>
      <c r="AQ124" s="140"/>
      <c r="AR124" s="141"/>
      <c r="AS124" s="140"/>
      <c r="AT124" s="142"/>
      <c r="AV124" s="153"/>
      <c r="AX124" s="154"/>
      <c r="AY124" s="143"/>
      <c r="AZ124" s="141"/>
      <c r="BA124" s="143"/>
      <c r="BB124" s="142"/>
      <c r="BC124" s="155"/>
      <c r="BD124" s="155"/>
      <c r="BE124" s="155"/>
      <c r="BF124" s="155"/>
      <c r="BG124" s="156"/>
      <c r="BH124" s="157"/>
      <c r="BI124" s="156"/>
      <c r="BJ124" s="158"/>
      <c r="BK124" s="159"/>
      <c r="BL124" s="160"/>
      <c r="BM124" s="159"/>
      <c r="BN124" s="161"/>
      <c r="BO124" s="162"/>
      <c r="BP124" s="163"/>
      <c r="BQ124" s="162"/>
      <c r="BR124" s="164"/>
      <c r="BS124" s="156"/>
      <c r="BT124" s="157"/>
      <c r="BU124" s="156"/>
      <c r="BV124" s="158"/>
      <c r="BW124" s="165"/>
      <c r="BX124" s="160"/>
      <c r="BY124" s="165"/>
      <c r="BZ124" s="166"/>
      <c r="CA124" s="143"/>
      <c r="CB124" s="141"/>
      <c r="CC124" s="143"/>
      <c r="CD124" s="142"/>
      <c r="CE124" s="143"/>
      <c r="CF124" s="141"/>
      <c r="CG124" s="143"/>
      <c r="CH124" s="142"/>
      <c r="CI124" s="167"/>
      <c r="CJ124" s="167"/>
      <c r="CK124" s="19">
        <f t="shared" si="3"/>
        <v>12</v>
      </c>
      <c r="CL124" s="185"/>
    </row>
    <row r="125" spans="1:90" s="104" customFormat="1">
      <c r="B125" s="105"/>
      <c r="C125" s="106"/>
      <c r="D125" s="107"/>
      <c r="E125" s="106"/>
      <c r="F125" s="108"/>
      <c r="G125" s="109"/>
      <c r="H125" s="107"/>
      <c r="I125" s="109"/>
      <c r="J125" s="108"/>
      <c r="K125" s="106"/>
      <c r="L125" s="107"/>
      <c r="M125" s="106"/>
      <c r="N125" s="108"/>
      <c r="O125" s="106"/>
      <c r="P125" s="107"/>
      <c r="Q125" s="106"/>
      <c r="R125" s="108"/>
      <c r="S125" s="106"/>
      <c r="T125" s="107"/>
      <c r="U125" s="106"/>
      <c r="V125" s="108"/>
      <c r="W125" s="109"/>
      <c r="X125" s="107"/>
      <c r="Y125" s="109"/>
      <c r="Z125" s="174"/>
      <c r="AA125" s="110" t="s">
        <v>184</v>
      </c>
      <c r="AB125" s="111">
        <v>14</v>
      </c>
      <c r="AC125" s="110" t="s">
        <v>191</v>
      </c>
      <c r="AD125" s="112">
        <v>11</v>
      </c>
      <c r="AE125" s="113"/>
      <c r="AF125" s="114"/>
      <c r="AG125" s="113"/>
      <c r="AH125" s="115"/>
      <c r="AI125" s="116"/>
      <c r="AJ125" s="117"/>
      <c r="AK125" s="116"/>
      <c r="AL125" s="118"/>
      <c r="AM125" s="106"/>
      <c r="AN125" s="107"/>
      <c r="AO125" s="106"/>
      <c r="AP125" s="108"/>
      <c r="AQ125" s="106"/>
      <c r="AR125" s="107"/>
      <c r="AS125" s="106"/>
      <c r="AT125" s="108"/>
      <c r="AV125" s="119"/>
      <c r="AX125" s="120"/>
      <c r="AY125" s="109"/>
      <c r="AZ125" s="107"/>
      <c r="BA125" s="109"/>
      <c r="BB125" s="108"/>
      <c r="BC125" s="121"/>
      <c r="BD125" s="121"/>
      <c r="BE125" s="121"/>
      <c r="BF125" s="121"/>
      <c r="BG125" s="122"/>
      <c r="BH125" s="123"/>
      <c r="BI125" s="122"/>
      <c r="BJ125" s="124"/>
      <c r="BK125" s="125"/>
      <c r="BL125" s="126"/>
      <c r="BM125" s="125"/>
      <c r="BN125" s="127"/>
      <c r="BO125" s="128"/>
      <c r="BP125" s="129"/>
      <c r="BQ125" s="128"/>
      <c r="BR125" s="130"/>
      <c r="BS125" s="122"/>
      <c r="BT125" s="123"/>
      <c r="BU125" s="122"/>
      <c r="BV125" s="124"/>
      <c r="BW125" s="131"/>
      <c r="BX125" s="126"/>
      <c r="BY125" s="131"/>
      <c r="BZ125" s="132"/>
      <c r="CA125" s="109"/>
      <c r="CB125" s="107"/>
      <c r="CC125" s="109"/>
      <c r="CD125" s="108"/>
      <c r="CE125" s="109"/>
      <c r="CF125" s="107"/>
      <c r="CG125" s="109"/>
      <c r="CH125" s="108"/>
      <c r="CI125" s="133"/>
      <c r="CJ125" s="133"/>
      <c r="CK125" s="21">
        <f t="shared" si="3"/>
        <v>25</v>
      </c>
      <c r="CL125" s="184"/>
    </row>
    <row r="126" spans="1:90">
      <c r="A126" s="8" t="s">
        <v>155</v>
      </c>
      <c r="B126" s="9" t="s">
        <v>49</v>
      </c>
      <c r="I126" s="23" t="s">
        <v>176</v>
      </c>
      <c r="J126" s="20">
        <v>15</v>
      </c>
      <c r="U126" s="19" t="s">
        <v>188</v>
      </c>
      <c r="V126" s="20">
        <v>26</v>
      </c>
      <c r="Y126" s="23" t="s">
        <v>189</v>
      </c>
      <c r="Z126" s="172">
        <v>30</v>
      </c>
      <c r="AC126" s="60" t="s">
        <v>189</v>
      </c>
      <c r="AD126" s="56">
        <v>12</v>
      </c>
      <c r="AG126" s="65" t="s">
        <v>189</v>
      </c>
      <c r="AH126" s="66">
        <v>30</v>
      </c>
      <c r="BW126" s="49"/>
      <c r="BX126" s="28"/>
      <c r="BY126" s="49"/>
      <c r="BZ126" s="53"/>
      <c r="CK126" s="21">
        <f t="shared" si="3"/>
        <v>113</v>
      </c>
    </row>
    <row r="127" spans="1:90">
      <c r="A127" s="8" t="s">
        <v>101</v>
      </c>
      <c r="B127" s="9" t="s">
        <v>49</v>
      </c>
      <c r="O127" s="19" t="s">
        <v>176</v>
      </c>
      <c r="P127" s="18">
        <v>15</v>
      </c>
      <c r="Q127" s="19" t="s">
        <v>176</v>
      </c>
      <c r="R127" s="20">
        <v>15</v>
      </c>
      <c r="AA127" s="60" t="s">
        <v>187</v>
      </c>
      <c r="AB127" s="55">
        <v>13</v>
      </c>
      <c r="AM127" s="19" t="s">
        <v>184</v>
      </c>
      <c r="AN127" s="18">
        <v>14</v>
      </c>
      <c r="BW127" s="49"/>
      <c r="BX127" s="28"/>
      <c r="BY127" s="49"/>
      <c r="BZ127" s="53"/>
      <c r="CK127" s="21">
        <f t="shared" si="3"/>
        <v>57</v>
      </c>
    </row>
    <row r="128" spans="1:90" s="74" customFormat="1">
      <c r="A128" s="74" t="s">
        <v>170</v>
      </c>
      <c r="B128" s="75" t="s">
        <v>49</v>
      </c>
      <c r="C128" s="76"/>
      <c r="D128" s="77"/>
      <c r="E128" s="76"/>
      <c r="F128" s="78"/>
      <c r="G128" s="79"/>
      <c r="H128" s="77"/>
      <c r="I128" s="79"/>
      <c r="J128" s="78"/>
      <c r="K128" s="76"/>
      <c r="L128" s="77"/>
      <c r="M128" s="76"/>
      <c r="N128" s="78"/>
      <c r="O128" s="76"/>
      <c r="P128" s="77"/>
      <c r="Q128" s="76"/>
      <c r="R128" s="78"/>
      <c r="S128" s="76"/>
      <c r="T128" s="77"/>
      <c r="U128" s="76"/>
      <c r="V128" s="78"/>
      <c r="W128" s="79"/>
      <c r="X128" s="77"/>
      <c r="Y128" s="79"/>
      <c r="Z128" s="173"/>
      <c r="AA128" s="80"/>
      <c r="AB128" s="81"/>
      <c r="AC128" s="80" t="s">
        <v>189</v>
      </c>
      <c r="AD128" s="82">
        <v>12</v>
      </c>
      <c r="AE128" s="83"/>
      <c r="AF128" s="84"/>
      <c r="AG128" s="83"/>
      <c r="AH128" s="85"/>
      <c r="AI128" s="86"/>
      <c r="AJ128" s="87"/>
      <c r="AK128" s="86"/>
      <c r="AL128" s="88"/>
      <c r="AM128" s="76"/>
      <c r="AN128" s="77"/>
      <c r="AO128" s="76"/>
      <c r="AP128" s="78"/>
      <c r="AQ128" s="76"/>
      <c r="AR128" s="77"/>
      <c r="AS128" s="76"/>
      <c r="AT128" s="78"/>
      <c r="AV128" s="89"/>
      <c r="AX128" s="90"/>
      <c r="AY128" s="79"/>
      <c r="AZ128" s="77"/>
      <c r="BA128" s="79"/>
      <c r="BB128" s="78"/>
      <c r="BC128" s="91"/>
      <c r="BD128" s="91"/>
      <c r="BE128" s="91"/>
      <c r="BF128" s="91"/>
      <c r="BG128" s="92"/>
      <c r="BH128" s="93"/>
      <c r="BI128" s="92" t="s">
        <v>184</v>
      </c>
      <c r="BJ128" s="94">
        <v>14</v>
      </c>
      <c r="BK128" s="95"/>
      <c r="BL128" s="96"/>
      <c r="BM128" s="95"/>
      <c r="BN128" s="97"/>
      <c r="BO128" s="98"/>
      <c r="BP128" s="99"/>
      <c r="BQ128" s="98"/>
      <c r="BR128" s="100"/>
      <c r="BS128" s="92"/>
      <c r="BT128" s="93"/>
      <c r="BU128" s="92"/>
      <c r="BV128" s="94"/>
      <c r="BW128" s="101"/>
      <c r="BX128" s="96"/>
      <c r="BY128" s="101" t="s">
        <v>220</v>
      </c>
      <c r="BZ128" s="102">
        <v>7</v>
      </c>
      <c r="CA128" s="79"/>
      <c r="CB128" s="77"/>
      <c r="CC128" s="79"/>
      <c r="CD128" s="78"/>
      <c r="CE128" s="79"/>
      <c r="CF128" s="77"/>
      <c r="CG128" s="79"/>
      <c r="CH128" s="78"/>
      <c r="CI128" s="103"/>
      <c r="CJ128" s="103"/>
      <c r="CK128" s="19">
        <f t="shared" si="3"/>
        <v>33</v>
      </c>
      <c r="CL128" s="183">
        <f>SUM(CK128:CK129)</f>
        <v>47</v>
      </c>
    </row>
    <row r="129" spans="1:90" s="104" customFormat="1">
      <c r="B129" s="105"/>
      <c r="C129" s="106"/>
      <c r="D129" s="107"/>
      <c r="E129" s="106"/>
      <c r="F129" s="108"/>
      <c r="G129" s="109"/>
      <c r="H129" s="107"/>
      <c r="I129" s="109"/>
      <c r="J129" s="108"/>
      <c r="K129" s="106"/>
      <c r="L129" s="107"/>
      <c r="M129" s="106"/>
      <c r="N129" s="108"/>
      <c r="O129" s="106"/>
      <c r="P129" s="107"/>
      <c r="Q129" s="106"/>
      <c r="R129" s="108"/>
      <c r="S129" s="106"/>
      <c r="T129" s="107"/>
      <c r="U129" s="106"/>
      <c r="V129" s="108"/>
      <c r="W129" s="109"/>
      <c r="X129" s="107"/>
      <c r="Y129" s="109"/>
      <c r="Z129" s="174"/>
      <c r="AA129" s="110"/>
      <c r="AB129" s="111"/>
      <c r="AC129" s="110" t="s">
        <v>184</v>
      </c>
      <c r="AD129" s="112">
        <v>14</v>
      </c>
      <c r="AE129" s="113"/>
      <c r="AF129" s="114"/>
      <c r="AG129" s="113"/>
      <c r="AH129" s="115"/>
      <c r="AI129" s="116"/>
      <c r="AJ129" s="117"/>
      <c r="AK129" s="116"/>
      <c r="AL129" s="118"/>
      <c r="AM129" s="106"/>
      <c r="AN129" s="107"/>
      <c r="AO129" s="106"/>
      <c r="AP129" s="108"/>
      <c r="AQ129" s="106"/>
      <c r="AR129" s="107"/>
      <c r="AS129" s="106"/>
      <c r="AT129" s="108"/>
      <c r="AV129" s="119"/>
      <c r="AX129" s="120"/>
      <c r="AY129" s="109"/>
      <c r="AZ129" s="107"/>
      <c r="BA129" s="109"/>
      <c r="BB129" s="108"/>
      <c r="BC129" s="121"/>
      <c r="BD129" s="121"/>
      <c r="BE129" s="121"/>
      <c r="BF129" s="121"/>
      <c r="BG129" s="122"/>
      <c r="BH129" s="123"/>
      <c r="BI129" s="122"/>
      <c r="BJ129" s="124"/>
      <c r="BK129" s="125"/>
      <c r="BL129" s="126"/>
      <c r="BM129" s="125"/>
      <c r="BN129" s="127"/>
      <c r="BO129" s="128"/>
      <c r="BP129" s="129"/>
      <c r="BQ129" s="128"/>
      <c r="BR129" s="130"/>
      <c r="BS129" s="122"/>
      <c r="BT129" s="123"/>
      <c r="BU129" s="122"/>
      <c r="BV129" s="124"/>
      <c r="BW129" s="131"/>
      <c r="BX129" s="126"/>
      <c r="BY129" s="131"/>
      <c r="BZ129" s="132"/>
      <c r="CA129" s="109"/>
      <c r="CB129" s="107"/>
      <c r="CC129" s="109"/>
      <c r="CD129" s="108"/>
      <c r="CE129" s="109"/>
      <c r="CF129" s="107"/>
      <c r="CG129" s="109"/>
      <c r="CH129" s="108"/>
      <c r="CI129" s="133"/>
      <c r="CJ129" s="133"/>
      <c r="CK129" s="19">
        <f t="shared" si="3"/>
        <v>14</v>
      </c>
      <c r="CL129" s="184"/>
    </row>
    <row r="130" spans="1:90">
      <c r="A130" s="19" t="s">
        <v>146</v>
      </c>
      <c r="B130" s="9" t="s">
        <v>49</v>
      </c>
      <c r="AA130" s="60" t="s">
        <v>184</v>
      </c>
      <c r="AB130" s="55">
        <v>14</v>
      </c>
      <c r="BW130" s="49"/>
      <c r="BX130" s="28"/>
      <c r="BY130" s="49"/>
      <c r="BZ130" s="53"/>
      <c r="CK130" s="21">
        <f t="shared" si="3"/>
        <v>14</v>
      </c>
    </row>
    <row r="131" spans="1:90">
      <c r="A131" s="8" t="s">
        <v>104</v>
      </c>
      <c r="B131" s="9" t="s">
        <v>49</v>
      </c>
      <c r="AO131" s="19" t="s">
        <v>189</v>
      </c>
      <c r="AP131" s="20">
        <v>12</v>
      </c>
      <c r="BW131" s="49"/>
      <c r="BX131" s="28"/>
      <c r="BY131" s="49"/>
      <c r="BZ131" s="53"/>
      <c r="CK131" s="21">
        <f t="shared" si="3"/>
        <v>12</v>
      </c>
    </row>
    <row r="132" spans="1:90">
      <c r="A132" s="8" t="s">
        <v>169</v>
      </c>
      <c r="B132" s="9" t="s">
        <v>49</v>
      </c>
      <c r="S132" s="19" t="s">
        <v>185</v>
      </c>
      <c r="T132" s="18">
        <v>22</v>
      </c>
      <c r="BI132" s="35" t="s">
        <v>189</v>
      </c>
      <c r="BJ132" s="37">
        <v>12</v>
      </c>
      <c r="BW132" s="49"/>
      <c r="BX132" s="28"/>
      <c r="BY132" s="49"/>
      <c r="BZ132" s="53"/>
      <c r="CK132" s="21">
        <f t="shared" si="3"/>
        <v>34</v>
      </c>
    </row>
    <row r="133" spans="1:90">
      <c r="B133" s="13" t="s">
        <v>49</v>
      </c>
      <c r="BW133" s="49"/>
      <c r="BX133" s="28"/>
      <c r="BY133" s="49"/>
      <c r="BZ133" s="53"/>
      <c r="CK133" s="168">
        <f>SUM(CK120:CK132)</f>
        <v>656</v>
      </c>
    </row>
    <row r="134" spans="1:90">
      <c r="A134" s="8" t="s">
        <v>171</v>
      </c>
      <c r="B134" s="9" t="s">
        <v>50</v>
      </c>
      <c r="O134" s="19" t="s">
        <v>176</v>
      </c>
      <c r="P134" s="18">
        <v>15</v>
      </c>
      <c r="AY134" s="23" t="s">
        <v>176</v>
      </c>
      <c r="AZ134" s="18">
        <v>40</v>
      </c>
      <c r="BA134" s="23" t="s">
        <v>184</v>
      </c>
      <c r="BB134" s="20">
        <v>14</v>
      </c>
      <c r="BG134" s="35" t="s">
        <v>184</v>
      </c>
      <c r="BH134" s="36">
        <v>14</v>
      </c>
      <c r="BK134" s="29" t="s">
        <v>176</v>
      </c>
      <c r="BL134" s="28">
        <v>15</v>
      </c>
      <c r="BM134" s="29" t="s">
        <v>176</v>
      </c>
      <c r="BN134" s="30">
        <v>15</v>
      </c>
      <c r="BU134" s="35" t="s">
        <v>190</v>
      </c>
      <c r="BV134" s="37">
        <v>24</v>
      </c>
      <c r="BW134" s="49" t="s">
        <v>209</v>
      </c>
      <c r="BX134" s="28">
        <v>9</v>
      </c>
      <c r="BY134" s="49" t="s">
        <v>189</v>
      </c>
      <c r="BZ134" s="53">
        <v>30</v>
      </c>
      <c r="CK134" s="21">
        <f t="shared" si="3"/>
        <v>176</v>
      </c>
    </row>
    <row r="135" spans="1:90">
      <c r="A135" s="8" t="s">
        <v>133</v>
      </c>
      <c r="B135" s="9" t="s">
        <v>50</v>
      </c>
      <c r="I135" s="23" t="s">
        <v>187</v>
      </c>
      <c r="J135" s="20">
        <v>13</v>
      </c>
      <c r="O135" s="19" t="s">
        <v>187</v>
      </c>
      <c r="P135" s="18">
        <v>33</v>
      </c>
      <c r="Q135" s="19" t="s">
        <v>176</v>
      </c>
      <c r="R135" s="20">
        <v>15</v>
      </c>
      <c r="AY135" s="23" t="s">
        <v>176</v>
      </c>
      <c r="AZ135" s="18">
        <v>15</v>
      </c>
      <c r="BA135" s="23" t="s">
        <v>195</v>
      </c>
      <c r="BB135" s="20">
        <v>11.5</v>
      </c>
      <c r="BI135" s="35" t="s">
        <v>184</v>
      </c>
      <c r="BJ135" s="37">
        <v>14</v>
      </c>
      <c r="BK135" s="29" t="s">
        <v>200</v>
      </c>
      <c r="BL135" s="28">
        <v>12.5</v>
      </c>
      <c r="BM135" s="29" t="s">
        <v>184</v>
      </c>
      <c r="BN135" s="30">
        <v>14</v>
      </c>
      <c r="BS135" s="35" t="s">
        <v>186</v>
      </c>
      <c r="BT135" s="36">
        <v>20</v>
      </c>
      <c r="BW135" s="49" t="s">
        <v>186</v>
      </c>
      <c r="BX135" s="28">
        <v>20</v>
      </c>
      <c r="BY135" s="49" t="s">
        <v>217</v>
      </c>
      <c r="BZ135" s="53">
        <v>4</v>
      </c>
      <c r="CC135" s="23" t="s">
        <v>195</v>
      </c>
      <c r="CD135" s="20">
        <v>11.5</v>
      </c>
      <c r="CK135" s="21">
        <f t="shared" si="3"/>
        <v>183.5</v>
      </c>
    </row>
    <row r="136" spans="1:90">
      <c r="A136" s="8" t="s">
        <v>172</v>
      </c>
      <c r="B136" s="9" t="s">
        <v>50</v>
      </c>
      <c r="BM136" s="29" t="s">
        <v>187</v>
      </c>
      <c r="BN136" s="30">
        <v>11</v>
      </c>
      <c r="BW136" s="49"/>
      <c r="BX136" s="28"/>
      <c r="BY136" s="49" t="s">
        <v>227</v>
      </c>
      <c r="BZ136" s="53">
        <v>2</v>
      </c>
      <c r="CK136" s="21">
        <f t="shared" si="3"/>
        <v>13</v>
      </c>
    </row>
    <row r="137" spans="1:90">
      <c r="A137" s="8" t="s">
        <v>160</v>
      </c>
      <c r="B137" s="9" t="s">
        <v>50</v>
      </c>
      <c r="M137" s="19" t="s">
        <v>189</v>
      </c>
      <c r="N137" s="20">
        <v>12</v>
      </c>
      <c r="BW137" s="49"/>
      <c r="BX137" s="28"/>
      <c r="BY137" s="49"/>
      <c r="BZ137" s="53"/>
      <c r="CK137" s="21">
        <f t="shared" si="3"/>
        <v>12</v>
      </c>
    </row>
    <row r="138" spans="1:90">
      <c r="B138" s="13" t="s">
        <v>50</v>
      </c>
      <c r="BW138" s="49"/>
      <c r="BX138" s="28"/>
      <c r="BY138" s="49"/>
      <c r="BZ138" s="53"/>
      <c r="CK138" s="168">
        <f>SUM(CK134:CK137)</f>
        <v>384.5</v>
      </c>
    </row>
    <row r="139" spans="1:90">
      <c r="A139" s="8" t="s">
        <v>54</v>
      </c>
      <c r="B139" s="9" t="s">
        <v>51</v>
      </c>
      <c r="C139" s="19" t="s">
        <v>187</v>
      </c>
      <c r="D139" s="18">
        <v>13</v>
      </c>
      <c r="E139" s="19" t="s">
        <v>184</v>
      </c>
      <c r="F139" s="20">
        <v>14</v>
      </c>
      <c r="O139" s="19" t="s">
        <v>184</v>
      </c>
      <c r="P139" s="18">
        <v>36</v>
      </c>
      <c r="S139" s="19" t="s">
        <v>188</v>
      </c>
      <c r="T139" s="18">
        <v>26</v>
      </c>
      <c r="AI139" s="70" t="s">
        <v>176</v>
      </c>
      <c r="AJ139" s="71">
        <v>40</v>
      </c>
      <c r="AM139" s="19" t="s">
        <v>198</v>
      </c>
      <c r="AN139" s="18">
        <v>19</v>
      </c>
      <c r="AY139" s="23" t="s">
        <v>191</v>
      </c>
      <c r="AZ139" s="18">
        <v>26</v>
      </c>
      <c r="BW139" s="49"/>
      <c r="BX139" s="28"/>
      <c r="BY139" s="49"/>
      <c r="BZ139" s="53"/>
      <c r="CI139" s="12" t="s">
        <v>175</v>
      </c>
      <c r="CJ139" s="12">
        <v>44</v>
      </c>
      <c r="CK139" s="21">
        <f t="shared" si="3"/>
        <v>218</v>
      </c>
    </row>
    <row r="140" spans="1:90">
      <c r="A140" s="8" t="s">
        <v>65</v>
      </c>
      <c r="B140" s="9" t="s">
        <v>51</v>
      </c>
      <c r="G140" s="23" t="s">
        <v>187</v>
      </c>
      <c r="H140" s="18">
        <v>33</v>
      </c>
      <c r="I140" s="23" t="s">
        <v>195</v>
      </c>
      <c r="J140" s="20">
        <v>29</v>
      </c>
      <c r="K140" s="19" t="s">
        <v>184</v>
      </c>
      <c r="L140" s="18">
        <v>14</v>
      </c>
      <c r="M140" s="19" t="s">
        <v>184</v>
      </c>
      <c r="N140" s="20">
        <v>14</v>
      </c>
      <c r="U140" s="19" t="s">
        <v>176</v>
      </c>
      <c r="V140" s="20">
        <v>40</v>
      </c>
      <c r="AA140" s="60" t="s">
        <v>187</v>
      </c>
      <c r="AB140" s="55">
        <v>33</v>
      </c>
      <c r="AE140" s="65" t="s">
        <v>204</v>
      </c>
      <c r="AF140" s="61">
        <v>16</v>
      </c>
      <c r="AG140" s="65" t="s">
        <v>190</v>
      </c>
      <c r="AH140" s="66">
        <v>24</v>
      </c>
      <c r="AI140" s="70" t="s">
        <v>187</v>
      </c>
      <c r="AJ140" s="71">
        <v>13</v>
      </c>
      <c r="AK140" s="70" t="s">
        <v>188</v>
      </c>
      <c r="AL140" s="72">
        <v>26</v>
      </c>
      <c r="AO140" s="19" t="s">
        <v>198</v>
      </c>
      <c r="AP140" s="20">
        <v>19</v>
      </c>
      <c r="BA140" s="23" t="s">
        <v>184</v>
      </c>
      <c r="BB140" s="20">
        <v>14</v>
      </c>
      <c r="BG140" s="35" t="s">
        <v>187</v>
      </c>
      <c r="BH140" s="36">
        <v>13</v>
      </c>
      <c r="BI140" s="35" t="s">
        <v>188</v>
      </c>
      <c r="BJ140" s="37">
        <v>10</v>
      </c>
      <c r="BW140" s="49"/>
      <c r="BX140" s="28"/>
      <c r="BY140" s="49"/>
      <c r="BZ140" s="53"/>
      <c r="CA140" s="23" t="s">
        <v>195</v>
      </c>
      <c r="CB140" s="18">
        <v>29</v>
      </c>
      <c r="CC140" s="23" t="s">
        <v>184</v>
      </c>
      <c r="CD140" s="20">
        <v>36</v>
      </c>
      <c r="CE140" s="23" t="s">
        <v>187</v>
      </c>
      <c r="CF140" s="18">
        <v>13</v>
      </c>
      <c r="CK140" s="21">
        <f t="shared" si="3"/>
        <v>376</v>
      </c>
    </row>
    <row r="141" spans="1:90">
      <c r="A141" s="8" t="s">
        <v>68</v>
      </c>
      <c r="B141" s="9" t="s">
        <v>51</v>
      </c>
      <c r="AM141" s="19" t="s">
        <v>195</v>
      </c>
      <c r="AN141" s="18">
        <v>11.5</v>
      </c>
      <c r="BW141" s="49"/>
      <c r="BX141" s="28"/>
      <c r="BY141" s="49"/>
      <c r="BZ141" s="53"/>
      <c r="CG141" s="23" t="s">
        <v>187</v>
      </c>
      <c r="CH141" s="20">
        <v>13</v>
      </c>
      <c r="CK141" s="21">
        <f t="shared" si="3"/>
        <v>24.5</v>
      </c>
    </row>
    <row r="142" spans="1:90">
      <c r="A142" s="8" t="s">
        <v>97</v>
      </c>
      <c r="B142" s="9" t="s">
        <v>51</v>
      </c>
      <c r="Q142" s="19" t="s">
        <v>187</v>
      </c>
      <c r="R142" s="20">
        <v>13</v>
      </c>
      <c r="AK142" s="70" t="s">
        <v>186</v>
      </c>
      <c r="AL142" s="72">
        <v>20</v>
      </c>
      <c r="AO142" s="19" t="s">
        <v>187</v>
      </c>
      <c r="AP142" s="20">
        <v>13</v>
      </c>
      <c r="BW142" s="49"/>
      <c r="BX142" s="28"/>
      <c r="BY142" s="49"/>
      <c r="BZ142" s="53"/>
      <c r="CK142" s="21">
        <f t="shared" si="3"/>
        <v>46</v>
      </c>
    </row>
    <row r="143" spans="1:90">
      <c r="B143" s="13" t="s">
        <v>51</v>
      </c>
      <c r="BW143" s="49"/>
      <c r="BX143" s="28"/>
      <c r="BY143" s="49"/>
      <c r="BZ143" s="53"/>
      <c r="CK143" s="168">
        <f>SUM(CK139:CK142)</f>
        <v>664.5</v>
      </c>
    </row>
    <row r="144" spans="1:90">
      <c r="A144" s="8" t="s">
        <v>120</v>
      </c>
      <c r="B144" s="9" t="s">
        <v>52</v>
      </c>
      <c r="E144" s="19" t="s">
        <v>184</v>
      </c>
      <c r="F144" s="20">
        <v>14</v>
      </c>
      <c r="Q144" s="19" t="s">
        <v>187</v>
      </c>
      <c r="R144" s="20">
        <v>13</v>
      </c>
      <c r="AI144" s="70" t="s">
        <v>187</v>
      </c>
      <c r="AJ144" s="71">
        <v>13</v>
      </c>
      <c r="AK144" s="70" t="s">
        <v>187</v>
      </c>
      <c r="AL144" s="72">
        <v>13</v>
      </c>
      <c r="AM144" s="19" t="s">
        <v>198</v>
      </c>
      <c r="AN144" s="18">
        <v>19</v>
      </c>
      <c r="AO144" s="19" t="s">
        <v>176</v>
      </c>
      <c r="AP144" s="20">
        <v>40</v>
      </c>
      <c r="BA144" s="23" t="s">
        <v>176</v>
      </c>
      <c r="BB144" s="20">
        <v>15</v>
      </c>
      <c r="BG144" s="35" t="s">
        <v>189</v>
      </c>
      <c r="BH144" s="36">
        <v>12</v>
      </c>
      <c r="BI144" s="35" t="s">
        <v>189</v>
      </c>
      <c r="BJ144" s="37">
        <v>12</v>
      </c>
      <c r="BK144" s="29" t="s">
        <v>200</v>
      </c>
      <c r="BL144" s="28">
        <v>12.5</v>
      </c>
      <c r="BM144" s="29" t="s">
        <v>187</v>
      </c>
      <c r="BN144" s="30">
        <v>13</v>
      </c>
      <c r="BW144" s="49" t="s">
        <v>217</v>
      </c>
      <c r="BX144" s="28">
        <v>4</v>
      </c>
      <c r="BY144" s="49"/>
      <c r="BZ144" s="53"/>
      <c r="CC144" s="23" t="s">
        <v>195</v>
      </c>
      <c r="CD144" s="20">
        <v>11.5</v>
      </c>
      <c r="CK144" s="21">
        <f t="shared" si="3"/>
        <v>192</v>
      </c>
    </row>
    <row r="145" spans="1:89 16384:16384">
      <c r="A145" s="8" t="s">
        <v>130</v>
      </c>
      <c r="B145" s="9" t="s">
        <v>52</v>
      </c>
      <c r="G145" s="23" t="s">
        <v>184</v>
      </c>
      <c r="H145" s="18">
        <v>14</v>
      </c>
      <c r="K145" s="19" t="s">
        <v>184</v>
      </c>
      <c r="L145" s="18">
        <v>14</v>
      </c>
      <c r="BI145" s="35" t="s">
        <v>191</v>
      </c>
      <c r="BJ145" s="37">
        <v>11</v>
      </c>
      <c r="BK145" s="29" t="s">
        <v>188</v>
      </c>
      <c r="BL145" s="28">
        <v>10</v>
      </c>
      <c r="BM145" s="29" t="s">
        <v>185</v>
      </c>
      <c r="BN145" s="30">
        <v>8</v>
      </c>
      <c r="BW145" s="49"/>
      <c r="BX145" s="28"/>
      <c r="BY145" s="49"/>
      <c r="BZ145" s="53"/>
      <c r="CA145" s="23" t="s">
        <v>176</v>
      </c>
      <c r="CB145" s="18">
        <v>15</v>
      </c>
      <c r="CK145" s="21">
        <f t="shared" si="3"/>
        <v>72</v>
      </c>
    </row>
    <row r="147" spans="1:89 16384:16384">
      <c r="B147" s="13" t="s">
        <v>52</v>
      </c>
      <c r="BW147" s="49"/>
      <c r="BX147" s="28"/>
      <c r="BY147" s="49"/>
      <c r="BZ147" s="53"/>
      <c r="CK147" s="168">
        <f>SUM(CK144:CK145)</f>
        <v>264</v>
      </c>
    </row>
    <row r="148" spans="1:89 16384:16384">
      <c r="A148" s="8" t="s">
        <v>82</v>
      </c>
      <c r="B148" s="9" t="s">
        <v>53</v>
      </c>
      <c r="M148" s="19" t="s">
        <v>187</v>
      </c>
      <c r="N148" s="20">
        <v>33</v>
      </c>
      <c r="O148" s="19" t="s">
        <v>184</v>
      </c>
      <c r="P148" s="18">
        <v>14</v>
      </c>
      <c r="S148" s="19" t="s">
        <v>190</v>
      </c>
      <c r="T148" s="18">
        <v>9</v>
      </c>
      <c r="AO148" s="19" t="s">
        <v>184</v>
      </c>
      <c r="AP148" s="20">
        <v>14</v>
      </c>
      <c r="BG148" s="35" t="s">
        <v>191</v>
      </c>
      <c r="BH148" s="36">
        <v>11</v>
      </c>
      <c r="BI148" s="35" t="s">
        <v>189</v>
      </c>
      <c r="BJ148" s="37">
        <v>12</v>
      </c>
      <c r="BW148" s="49"/>
      <c r="BX148" s="28"/>
      <c r="BY148" s="49" t="s">
        <v>220</v>
      </c>
      <c r="BZ148" s="53">
        <v>7</v>
      </c>
      <c r="CK148" s="21">
        <f t="shared" si="3"/>
        <v>100</v>
      </c>
    </row>
    <row r="149" spans="1:89 16384:16384">
      <c r="A149" s="8" t="s">
        <v>173</v>
      </c>
      <c r="B149" s="9" t="s">
        <v>53</v>
      </c>
      <c r="BI149" s="35" t="s">
        <v>190</v>
      </c>
      <c r="BJ149" s="37">
        <v>9</v>
      </c>
      <c r="BW149" s="49"/>
      <c r="BX149" s="28"/>
      <c r="BY149" s="49" t="s">
        <v>222</v>
      </c>
      <c r="BZ149" s="53">
        <v>6</v>
      </c>
      <c r="CK149" s="21">
        <f t="shared" ref="CK149:CK156" si="4">SUM(C149:CJ149)</f>
        <v>15</v>
      </c>
    </row>
    <row r="150" spans="1:89 16384:16384">
      <c r="A150" s="8" t="s">
        <v>70</v>
      </c>
      <c r="B150" s="9" t="s">
        <v>53</v>
      </c>
      <c r="C150" s="19" t="s">
        <v>176</v>
      </c>
      <c r="D150" s="18">
        <v>15</v>
      </c>
      <c r="E150" s="19" t="s">
        <v>176</v>
      </c>
      <c r="F150" s="20">
        <v>15</v>
      </c>
      <c r="I150" s="23" t="s">
        <v>176</v>
      </c>
      <c r="J150" s="20">
        <v>15</v>
      </c>
      <c r="K150" s="19" t="s">
        <v>189</v>
      </c>
      <c r="L150" s="18">
        <v>30</v>
      </c>
      <c r="Q150" s="19" t="s">
        <v>176</v>
      </c>
      <c r="R150" s="20">
        <v>15</v>
      </c>
      <c r="AY150" s="23" t="s">
        <v>176</v>
      </c>
      <c r="AZ150" s="18">
        <v>15</v>
      </c>
      <c r="BA150" s="23" t="s">
        <v>189</v>
      </c>
      <c r="BB150" s="20">
        <v>28</v>
      </c>
      <c r="BI150" s="35" t="s">
        <v>184</v>
      </c>
      <c r="BJ150" s="37">
        <v>14</v>
      </c>
      <c r="BS150" s="35" t="s">
        <v>203</v>
      </c>
      <c r="BT150" s="36">
        <v>18</v>
      </c>
      <c r="BW150" s="49" t="s">
        <v>191</v>
      </c>
      <c r="BX150" s="28">
        <v>28</v>
      </c>
      <c r="BY150" s="49" t="s">
        <v>208</v>
      </c>
      <c r="BZ150" s="53">
        <v>10</v>
      </c>
      <c r="CA150" s="23" t="s">
        <v>176</v>
      </c>
      <c r="CB150" s="18">
        <v>15</v>
      </c>
      <c r="CE150" s="23" t="s">
        <v>175</v>
      </c>
      <c r="CF150" s="18">
        <v>44</v>
      </c>
      <c r="CK150" s="21">
        <f t="shared" si="4"/>
        <v>262</v>
      </c>
    </row>
    <row r="151" spans="1:89 16384:16384">
      <c r="A151" s="8" t="s">
        <v>77</v>
      </c>
      <c r="B151" s="9" t="s">
        <v>53</v>
      </c>
      <c r="BW151" s="49"/>
      <c r="BX151" s="28"/>
      <c r="BY151" s="49"/>
      <c r="BZ151" s="53"/>
      <c r="CG151" s="23" t="s">
        <v>175</v>
      </c>
      <c r="CH151" s="20">
        <v>44</v>
      </c>
      <c r="CK151" s="21">
        <f t="shared" si="4"/>
        <v>44</v>
      </c>
    </row>
    <row r="152" spans="1:89 16384:16384">
      <c r="A152" s="8" t="s">
        <v>129</v>
      </c>
      <c r="B152" s="9" t="s">
        <v>53</v>
      </c>
      <c r="U152" s="19" t="s">
        <v>185</v>
      </c>
      <c r="V152" s="20">
        <v>22</v>
      </c>
      <c r="AK152" s="70" t="s">
        <v>184</v>
      </c>
      <c r="AL152" s="72">
        <v>14</v>
      </c>
      <c r="BU152" s="35" t="s">
        <v>186</v>
      </c>
      <c r="BV152" s="37">
        <v>20</v>
      </c>
      <c r="BW152" s="49"/>
      <c r="BX152" s="28"/>
      <c r="BY152" s="49" t="s">
        <v>203</v>
      </c>
      <c r="BZ152" s="53">
        <v>18</v>
      </c>
      <c r="CC152" s="23" t="s">
        <v>176</v>
      </c>
      <c r="CD152" s="20">
        <v>15</v>
      </c>
      <c r="CK152" s="21">
        <f t="shared" si="4"/>
        <v>89</v>
      </c>
    </row>
    <row r="153" spans="1:89 16384:16384">
      <c r="A153" s="8" t="s">
        <v>174</v>
      </c>
      <c r="B153" s="9" t="s">
        <v>53</v>
      </c>
      <c r="BI153" s="35" t="s">
        <v>192</v>
      </c>
      <c r="BJ153" s="37">
        <v>8</v>
      </c>
      <c r="BW153" s="49"/>
      <c r="BX153" s="28"/>
      <c r="BY153" s="49" t="s">
        <v>221</v>
      </c>
      <c r="BZ153" s="53">
        <v>6</v>
      </c>
      <c r="CK153" s="21">
        <f t="shared" si="4"/>
        <v>14</v>
      </c>
    </row>
    <row r="154" spans="1:89 16384:16384">
      <c r="A154" s="8" t="s">
        <v>98</v>
      </c>
      <c r="B154" s="9" t="s">
        <v>53</v>
      </c>
      <c r="AE154" s="65" t="s">
        <v>191</v>
      </c>
      <c r="AF154" s="61">
        <v>28</v>
      </c>
      <c r="AK154" s="70" t="s">
        <v>189</v>
      </c>
      <c r="AL154" s="72">
        <v>12</v>
      </c>
      <c r="AM154" s="19" t="s">
        <v>198</v>
      </c>
      <c r="AN154" s="18">
        <v>19</v>
      </c>
      <c r="AO154" s="19" t="s">
        <v>195</v>
      </c>
      <c r="AP154" s="20">
        <v>11.5</v>
      </c>
      <c r="BW154" s="49"/>
      <c r="BX154" s="28"/>
      <c r="BY154" s="49"/>
      <c r="BZ154" s="53"/>
      <c r="CK154" s="21">
        <f t="shared" si="4"/>
        <v>70.5</v>
      </c>
    </row>
    <row r="155" spans="1:89 16384:16384">
      <c r="A155" s="8" t="s">
        <v>56</v>
      </c>
      <c r="B155" s="9" t="s">
        <v>53</v>
      </c>
      <c r="BG155" s="35" t="s">
        <v>184</v>
      </c>
      <c r="BH155" s="36">
        <v>14</v>
      </c>
      <c r="BI155" s="35" t="s">
        <v>191</v>
      </c>
      <c r="BJ155" s="37">
        <v>11</v>
      </c>
      <c r="BW155" s="49" t="s">
        <v>207</v>
      </c>
      <c r="BX155" s="28">
        <v>12</v>
      </c>
      <c r="BY155" s="49"/>
      <c r="BZ155" s="53"/>
      <c r="CI155" s="12" t="s">
        <v>176</v>
      </c>
      <c r="CJ155" s="12">
        <v>40</v>
      </c>
      <c r="CK155" s="21">
        <f t="shared" si="4"/>
        <v>77</v>
      </c>
    </row>
    <row r="156" spans="1:89 16384:16384">
      <c r="A156" s="8" t="s">
        <v>152</v>
      </c>
      <c r="B156" s="9" t="s">
        <v>53</v>
      </c>
      <c r="G156" s="23" t="s">
        <v>176</v>
      </c>
      <c r="H156" s="18">
        <v>15</v>
      </c>
      <c r="BW156" s="49"/>
      <c r="BX156" s="28"/>
      <c r="BY156" s="49"/>
      <c r="BZ156" s="53"/>
      <c r="CK156" s="21">
        <f t="shared" si="4"/>
        <v>15</v>
      </c>
    </row>
    <row r="157" spans="1:89 16384:16384" s="19" customFormat="1">
      <c r="B157" s="180" t="s">
        <v>53</v>
      </c>
      <c r="D157" s="18"/>
      <c r="F157" s="20"/>
      <c r="G157" s="23"/>
      <c r="H157" s="18"/>
      <c r="I157" s="23"/>
      <c r="J157" s="20"/>
      <c r="L157" s="18"/>
      <c r="N157" s="20"/>
      <c r="P157" s="18"/>
      <c r="R157" s="20"/>
      <c r="T157" s="18"/>
      <c r="V157" s="20"/>
      <c r="W157" s="23"/>
      <c r="X157" s="18"/>
      <c r="Y157" s="23"/>
      <c r="Z157" s="172"/>
      <c r="AA157" s="23"/>
      <c r="AB157" s="18"/>
      <c r="AC157" s="23"/>
      <c r="AD157" s="20"/>
      <c r="AE157" s="23"/>
      <c r="AF157" s="18"/>
      <c r="AG157" s="23"/>
      <c r="AH157" s="172"/>
      <c r="AJ157" s="18"/>
      <c r="AL157" s="20"/>
      <c r="AN157" s="18"/>
      <c r="AP157" s="20"/>
      <c r="AR157" s="18"/>
      <c r="AT157" s="20"/>
      <c r="AV157" s="18"/>
      <c r="AX157" s="20"/>
      <c r="AY157" s="23"/>
      <c r="AZ157" s="18"/>
      <c r="BA157" s="23"/>
      <c r="BB157" s="20"/>
      <c r="BC157" s="20"/>
      <c r="BD157" s="20"/>
      <c r="BE157" s="20"/>
      <c r="BF157" s="20"/>
      <c r="BH157" s="18"/>
      <c r="BJ157" s="20"/>
      <c r="BL157" s="18"/>
      <c r="BN157" s="20"/>
      <c r="BO157" s="23"/>
      <c r="BP157" s="18"/>
      <c r="BQ157" s="23"/>
      <c r="BR157" s="172"/>
      <c r="BT157" s="18"/>
      <c r="BV157" s="20"/>
      <c r="BW157" s="23"/>
      <c r="BX157" s="18"/>
      <c r="BY157" s="23"/>
      <c r="BZ157" s="172"/>
      <c r="CA157" s="23"/>
      <c r="CB157" s="18"/>
      <c r="CC157" s="23"/>
      <c r="CD157" s="20"/>
      <c r="CE157" s="23"/>
      <c r="CF157" s="18"/>
      <c r="CG157" s="23"/>
      <c r="CH157" s="20"/>
      <c r="CI157" s="23"/>
      <c r="CJ157" s="23"/>
      <c r="CK157" s="168">
        <f>SUM(CK148:CK156)</f>
        <v>686.5</v>
      </c>
      <c r="XFD157" s="19">
        <f>SUM(CK157)</f>
        <v>686.5</v>
      </c>
    </row>
    <row r="158" spans="1:89 16384:16384" ht="15" customHeight="1">
      <c r="BW158" s="49"/>
      <c r="BX158" s="28"/>
      <c r="BY158" s="49"/>
      <c r="BZ158" s="53"/>
      <c r="CK158" s="8">
        <f>SUM(C158:CJ158)</f>
        <v>0</v>
      </c>
    </row>
    <row r="159" spans="1:89 16384:16384" ht="15" hidden="1" customHeight="1">
      <c r="BW159" s="49"/>
      <c r="BX159" s="28"/>
      <c r="BY159" s="49"/>
      <c r="BZ159" s="53"/>
    </row>
    <row r="160" spans="1:89 16384:16384" ht="15" hidden="1" customHeight="1">
      <c r="BW160" s="49"/>
      <c r="BX160" s="28"/>
      <c r="BY160" s="49"/>
      <c r="BZ160" s="53"/>
    </row>
    <row r="161" spans="75:78" ht="15" hidden="1" customHeight="1">
      <c r="BW161" s="49"/>
      <c r="BX161" s="28"/>
      <c r="BY161" s="49"/>
      <c r="BZ161" s="53"/>
    </row>
    <row r="162" spans="75:78" ht="15" hidden="1" customHeight="1">
      <c r="BW162" s="49"/>
      <c r="BX162" s="28"/>
      <c r="BY162" s="49"/>
      <c r="BZ162" s="53"/>
    </row>
    <row r="163" spans="75:78" ht="15" hidden="1" customHeight="1">
      <c r="BW163" s="49"/>
      <c r="BX163" s="28"/>
      <c r="BY163" s="49"/>
      <c r="BZ163" s="53"/>
    </row>
    <row r="164" spans="75:78" ht="15" hidden="1" customHeight="1">
      <c r="BW164" s="49"/>
      <c r="BX164" s="28"/>
      <c r="BY164" s="49"/>
      <c r="BZ164" s="53"/>
    </row>
    <row r="165" spans="75:78" ht="15" hidden="1" customHeight="1">
      <c r="BW165" s="49"/>
      <c r="BX165" s="28"/>
      <c r="BY165" s="49"/>
      <c r="BZ165" s="53"/>
    </row>
    <row r="166" spans="75:78" ht="15" hidden="1" customHeight="1">
      <c r="BW166" s="49"/>
      <c r="BX166" s="28"/>
      <c r="BY166" s="49"/>
      <c r="BZ166" s="53"/>
    </row>
    <row r="167" spans="75:78" ht="15" hidden="1" customHeight="1">
      <c r="BW167" s="49"/>
      <c r="BX167" s="28"/>
      <c r="BY167" s="49"/>
      <c r="BZ167" s="53"/>
    </row>
    <row r="168" spans="75:78" ht="15" hidden="1" customHeight="1">
      <c r="BW168" s="49"/>
      <c r="BX168" s="28"/>
      <c r="BY168" s="49"/>
      <c r="BZ168" s="53"/>
    </row>
    <row r="169" spans="75:78" ht="15" hidden="1" customHeight="1">
      <c r="BW169" s="49"/>
      <c r="BX169" s="28"/>
      <c r="BY169" s="49"/>
      <c r="BZ169" s="53"/>
    </row>
    <row r="170" spans="75:78" ht="15" hidden="1" customHeight="1">
      <c r="BW170" s="49"/>
      <c r="BX170" s="28"/>
      <c r="BY170" s="49"/>
      <c r="BZ170" s="53"/>
    </row>
    <row r="171" spans="75:78" ht="15" hidden="1" customHeight="1">
      <c r="BW171" s="49"/>
      <c r="BX171" s="28"/>
      <c r="BY171" s="49"/>
      <c r="BZ171" s="53"/>
    </row>
    <row r="172" spans="75:78" ht="15" hidden="1" customHeight="1">
      <c r="BW172" s="49"/>
      <c r="BX172" s="28"/>
      <c r="BY172" s="49"/>
      <c r="BZ172" s="53"/>
    </row>
    <row r="173" spans="75:78" ht="15" hidden="1" customHeight="1">
      <c r="BW173" s="49"/>
      <c r="BX173" s="28"/>
      <c r="BY173" s="49"/>
      <c r="BZ173" s="53"/>
    </row>
    <row r="174" spans="75:78" ht="15" hidden="1" customHeight="1">
      <c r="BW174" s="49"/>
      <c r="BX174" s="28"/>
      <c r="BY174" s="49"/>
      <c r="BZ174" s="53"/>
    </row>
    <row r="175" spans="75:78" ht="15" hidden="1" customHeight="1">
      <c r="BW175" s="49"/>
      <c r="BX175" s="28"/>
      <c r="BY175" s="49"/>
      <c r="BZ175" s="53"/>
    </row>
    <row r="176" spans="75:78" ht="15" hidden="1" customHeight="1">
      <c r="BW176" s="49"/>
      <c r="BX176" s="28"/>
      <c r="BY176" s="49"/>
      <c r="BZ176" s="53"/>
    </row>
    <row r="177" spans="75:78" ht="15" hidden="1" customHeight="1">
      <c r="BW177" s="49"/>
      <c r="BX177" s="28"/>
      <c r="BY177" s="49"/>
      <c r="BZ177" s="53"/>
    </row>
    <row r="178" spans="75:78" ht="15" hidden="1" customHeight="1">
      <c r="BW178" s="49"/>
      <c r="BX178" s="28"/>
      <c r="BY178" s="49"/>
      <c r="BZ178" s="53"/>
    </row>
    <row r="179" spans="75:78" ht="15" hidden="1" customHeight="1">
      <c r="BW179" s="49"/>
      <c r="BX179" s="28"/>
      <c r="BY179" s="49"/>
      <c r="BZ179" s="53"/>
    </row>
    <row r="180" spans="75:78" ht="15" hidden="1" customHeight="1">
      <c r="BW180" s="49"/>
      <c r="BX180" s="28"/>
      <c r="BY180" s="49"/>
      <c r="BZ180" s="53"/>
    </row>
    <row r="181" spans="75:78" ht="15" hidden="1" customHeight="1">
      <c r="BW181" s="49"/>
      <c r="BX181" s="28"/>
      <c r="BY181" s="49"/>
      <c r="BZ181" s="53"/>
    </row>
    <row r="182" spans="75:78" ht="15" hidden="1" customHeight="1">
      <c r="BW182" s="49"/>
      <c r="BX182" s="28"/>
      <c r="BY182" s="49"/>
      <c r="BZ182" s="53"/>
    </row>
    <row r="183" spans="75:78" ht="15" hidden="1" customHeight="1">
      <c r="BW183" s="49"/>
      <c r="BX183" s="28"/>
      <c r="BY183" s="49"/>
      <c r="BZ183" s="53"/>
    </row>
    <row r="184" spans="75:78" ht="15" hidden="1" customHeight="1">
      <c r="BW184" s="49"/>
      <c r="BX184" s="28"/>
      <c r="BY184" s="49"/>
      <c r="BZ184" s="53"/>
    </row>
    <row r="185" spans="75:78" ht="15" hidden="1" customHeight="1">
      <c r="BW185" s="49"/>
      <c r="BX185" s="28"/>
      <c r="BY185" s="49"/>
      <c r="BZ185" s="53"/>
    </row>
    <row r="186" spans="75:78" ht="15" hidden="1" customHeight="1">
      <c r="BW186" s="49"/>
      <c r="BX186" s="28"/>
      <c r="BY186" s="49"/>
      <c r="BZ186" s="53"/>
    </row>
    <row r="187" spans="75:78" ht="15" hidden="1" customHeight="1">
      <c r="BW187" s="49"/>
      <c r="BX187" s="28"/>
      <c r="BY187" s="49"/>
      <c r="BZ187" s="53"/>
    </row>
    <row r="188" spans="75:78" ht="15" hidden="1" customHeight="1">
      <c r="BW188" s="49"/>
      <c r="BX188" s="28"/>
      <c r="BY188" s="49"/>
      <c r="BZ188" s="53"/>
    </row>
    <row r="189" spans="75:78" ht="15" hidden="1" customHeight="1">
      <c r="BW189" s="49"/>
      <c r="BX189" s="28"/>
      <c r="BY189" s="49"/>
      <c r="BZ189" s="53"/>
    </row>
    <row r="190" spans="75:78" ht="15" hidden="1" customHeight="1">
      <c r="BW190" s="49"/>
      <c r="BX190" s="28"/>
      <c r="BY190" s="49"/>
      <c r="BZ190" s="53"/>
    </row>
    <row r="191" spans="75:78" ht="15" hidden="1" customHeight="1">
      <c r="BW191" s="49"/>
      <c r="BX191" s="28"/>
      <c r="BY191" s="49"/>
      <c r="BZ191" s="53"/>
    </row>
    <row r="192" spans="75:78" ht="15" hidden="1" customHeight="1">
      <c r="BW192" s="49"/>
      <c r="BX192" s="28"/>
      <c r="BY192" s="49"/>
      <c r="BZ192" s="53"/>
    </row>
    <row r="193" spans="75:78" ht="15" hidden="1" customHeight="1">
      <c r="BW193" s="49"/>
      <c r="BX193" s="28"/>
      <c r="BY193" s="49"/>
      <c r="BZ193" s="53"/>
    </row>
    <row r="194" spans="75:78" ht="15" hidden="1" customHeight="1">
      <c r="BW194" s="49"/>
      <c r="BX194" s="28"/>
      <c r="BY194" s="49"/>
      <c r="BZ194" s="53"/>
    </row>
    <row r="195" spans="75:78" ht="15" hidden="1" customHeight="1">
      <c r="BW195" s="49"/>
      <c r="BX195" s="28"/>
      <c r="BY195" s="49"/>
      <c r="BZ195" s="53"/>
    </row>
    <row r="196" spans="75:78" ht="15" hidden="1" customHeight="1">
      <c r="BW196" s="49"/>
      <c r="BX196" s="28"/>
      <c r="BY196" s="49"/>
      <c r="BZ196" s="53"/>
    </row>
    <row r="197" spans="75:78" ht="15" hidden="1" customHeight="1">
      <c r="BW197" s="49"/>
      <c r="BX197" s="28"/>
      <c r="BY197" s="49"/>
      <c r="BZ197" s="53"/>
    </row>
    <row r="198" spans="75:78" ht="15" hidden="1" customHeight="1">
      <c r="BW198" s="49"/>
      <c r="BX198" s="28"/>
      <c r="BY198" s="49"/>
      <c r="BZ198" s="53"/>
    </row>
    <row r="199" spans="75:78" ht="15" hidden="1" customHeight="1">
      <c r="BW199" s="49"/>
      <c r="BX199" s="28"/>
      <c r="BY199" s="49"/>
      <c r="BZ199" s="53"/>
    </row>
    <row r="200" spans="75:78" ht="15" hidden="1" customHeight="1">
      <c r="BW200" s="49"/>
      <c r="BX200" s="28"/>
      <c r="BY200" s="49"/>
      <c r="BZ200" s="53"/>
    </row>
    <row r="201" spans="75:78" ht="15" hidden="1" customHeight="1">
      <c r="BW201" s="49"/>
      <c r="BX201" s="28"/>
      <c r="BY201" s="49"/>
      <c r="BZ201" s="53"/>
    </row>
    <row r="202" spans="75:78" ht="15" hidden="1" customHeight="1">
      <c r="BW202" s="49"/>
      <c r="BX202" s="28"/>
      <c r="BY202" s="49"/>
      <c r="BZ202" s="53"/>
    </row>
    <row r="203" spans="75:78" ht="15" hidden="1" customHeight="1">
      <c r="BW203" s="49"/>
      <c r="BX203" s="28"/>
      <c r="BY203" s="49"/>
      <c r="BZ203" s="53"/>
    </row>
    <row r="204" spans="75:78" ht="15" hidden="1" customHeight="1">
      <c r="BW204" s="49"/>
      <c r="BX204" s="28"/>
      <c r="BY204" s="49"/>
      <c r="BZ204" s="53"/>
    </row>
    <row r="205" spans="75:78" ht="15" hidden="1" customHeight="1">
      <c r="BW205" s="49"/>
      <c r="BX205" s="28"/>
      <c r="BY205" s="49"/>
      <c r="BZ205" s="53"/>
    </row>
    <row r="206" spans="75:78" ht="15" hidden="1" customHeight="1">
      <c r="BW206" s="49"/>
      <c r="BX206" s="28"/>
      <c r="BY206" s="49"/>
      <c r="BZ206" s="53"/>
    </row>
    <row r="207" spans="75:78" ht="15" hidden="1" customHeight="1">
      <c r="BW207" s="49"/>
      <c r="BX207" s="28"/>
      <c r="BY207" s="49"/>
      <c r="BZ207" s="53"/>
    </row>
    <row r="208" spans="75:78" ht="15" hidden="1" customHeight="1">
      <c r="BW208" s="49"/>
      <c r="BX208" s="28"/>
      <c r="BY208" s="49"/>
      <c r="BZ208" s="53"/>
    </row>
    <row r="209" spans="75:78" ht="15" hidden="1" customHeight="1">
      <c r="BW209" s="49"/>
      <c r="BX209" s="28"/>
      <c r="BY209" s="49"/>
      <c r="BZ209" s="53"/>
    </row>
    <row r="210" spans="75:78" ht="15" hidden="1" customHeight="1">
      <c r="BW210" s="49"/>
      <c r="BX210" s="28"/>
      <c r="BY210" s="49"/>
      <c r="BZ210" s="53"/>
    </row>
    <row r="211" spans="75:78" ht="15" hidden="1" customHeight="1">
      <c r="BW211" s="49"/>
      <c r="BX211" s="28"/>
      <c r="BY211" s="49"/>
      <c r="BZ211" s="53"/>
    </row>
    <row r="212" spans="75:78" ht="15" hidden="1" customHeight="1">
      <c r="BW212" s="49"/>
      <c r="BX212" s="28"/>
      <c r="BY212" s="49"/>
      <c r="BZ212" s="53"/>
    </row>
    <row r="213" spans="75:78" ht="15" hidden="1" customHeight="1">
      <c r="BW213" s="49"/>
      <c r="BX213" s="28"/>
      <c r="BY213" s="49"/>
      <c r="BZ213" s="53"/>
    </row>
    <row r="214" spans="75:78" ht="15" hidden="1" customHeight="1">
      <c r="BW214" s="49"/>
      <c r="BX214" s="28"/>
      <c r="BY214" s="49"/>
      <c r="BZ214" s="53"/>
    </row>
    <row r="215" spans="75:78" ht="15" hidden="1" customHeight="1">
      <c r="BW215" s="49"/>
      <c r="BX215" s="28"/>
      <c r="BY215" s="49"/>
      <c r="BZ215" s="53"/>
    </row>
    <row r="216" spans="75:78" ht="15" hidden="1" customHeight="1">
      <c r="BW216" s="49"/>
      <c r="BX216" s="28"/>
      <c r="BY216" s="49"/>
      <c r="BZ216" s="53"/>
    </row>
    <row r="217" spans="75:78" ht="15" hidden="1" customHeight="1">
      <c r="BW217" s="49"/>
      <c r="BX217" s="28"/>
      <c r="BY217" s="49"/>
      <c r="BZ217" s="53"/>
    </row>
    <row r="218" spans="75:78" ht="15" hidden="1" customHeight="1">
      <c r="BW218" s="49"/>
      <c r="BX218" s="28"/>
      <c r="BY218" s="49"/>
      <c r="BZ218" s="53"/>
    </row>
    <row r="219" spans="75:78" ht="15" hidden="1" customHeight="1">
      <c r="BW219" s="49"/>
      <c r="BX219" s="28"/>
      <c r="BY219" s="49"/>
      <c r="BZ219" s="53"/>
    </row>
    <row r="220" spans="75:78" ht="15" hidden="1" customHeight="1">
      <c r="BW220" s="49"/>
      <c r="BX220" s="28"/>
      <c r="BY220" s="49"/>
      <c r="BZ220" s="53"/>
    </row>
    <row r="221" spans="75:78" ht="15" hidden="1" customHeight="1">
      <c r="BW221" s="49"/>
      <c r="BX221" s="28"/>
      <c r="BY221" s="49"/>
      <c r="BZ221" s="53"/>
    </row>
    <row r="222" spans="75:78" ht="15" hidden="1" customHeight="1">
      <c r="BW222" s="49"/>
      <c r="BX222" s="28"/>
      <c r="BY222" s="49"/>
      <c r="BZ222" s="53"/>
    </row>
    <row r="223" spans="75:78" ht="15" hidden="1" customHeight="1">
      <c r="BW223" s="49"/>
      <c r="BX223" s="28"/>
      <c r="BY223" s="49"/>
      <c r="BZ223" s="53"/>
    </row>
    <row r="224" spans="75:78" ht="15" hidden="1" customHeight="1">
      <c r="BW224" s="49"/>
      <c r="BX224" s="28"/>
      <c r="BY224" s="49"/>
      <c r="BZ224" s="53"/>
    </row>
    <row r="225" spans="75:78" ht="15" hidden="1" customHeight="1">
      <c r="BW225" s="49"/>
      <c r="BX225" s="28"/>
      <c r="BY225" s="49"/>
      <c r="BZ225" s="53"/>
    </row>
    <row r="226" spans="75:78" ht="15" hidden="1" customHeight="1">
      <c r="BW226" s="49"/>
      <c r="BX226" s="28"/>
      <c r="BY226" s="49"/>
      <c r="BZ226" s="53"/>
    </row>
    <row r="227" spans="75:78" ht="15" hidden="1" customHeight="1">
      <c r="BW227" s="49"/>
      <c r="BX227" s="28"/>
      <c r="BY227" s="49"/>
      <c r="BZ227" s="53"/>
    </row>
    <row r="228" spans="75:78" ht="15" hidden="1" customHeight="1">
      <c r="BW228" s="49"/>
      <c r="BX228" s="28"/>
      <c r="BY228" s="49"/>
      <c r="BZ228" s="53"/>
    </row>
    <row r="229" spans="75:78" ht="15" hidden="1" customHeight="1">
      <c r="BW229" s="49"/>
      <c r="BX229" s="28"/>
      <c r="BY229" s="49"/>
      <c r="BZ229" s="53"/>
    </row>
    <row r="230" spans="75:78" ht="15" hidden="1" customHeight="1">
      <c r="BW230" s="49"/>
      <c r="BX230" s="28"/>
      <c r="BY230" s="49"/>
      <c r="BZ230" s="53"/>
    </row>
    <row r="231" spans="75:78" ht="15" hidden="1" customHeight="1">
      <c r="BW231" s="49"/>
      <c r="BX231" s="28"/>
      <c r="BY231" s="49"/>
      <c r="BZ231" s="53"/>
    </row>
    <row r="232" spans="75:78" ht="15" hidden="1" customHeight="1">
      <c r="BW232" s="49"/>
      <c r="BX232" s="28"/>
      <c r="BY232" s="49"/>
      <c r="BZ232" s="53"/>
    </row>
    <row r="233" spans="75:78" ht="15" hidden="1" customHeight="1">
      <c r="BW233" s="49"/>
      <c r="BX233" s="28"/>
      <c r="BY233" s="49"/>
      <c r="BZ233" s="53"/>
    </row>
    <row r="234" spans="75:78" ht="15" hidden="1" customHeight="1">
      <c r="BW234" s="49"/>
      <c r="BX234" s="28"/>
      <c r="BY234" s="49"/>
      <c r="BZ234" s="53"/>
    </row>
    <row r="235" spans="75:78" ht="15" hidden="1" customHeight="1">
      <c r="BW235" s="49"/>
      <c r="BX235" s="28"/>
      <c r="BY235" s="49"/>
      <c r="BZ235" s="53"/>
    </row>
    <row r="236" spans="75:78" ht="15" hidden="1" customHeight="1">
      <c r="BW236" s="49"/>
      <c r="BX236" s="28"/>
      <c r="BY236" s="49"/>
      <c r="BZ236" s="53"/>
    </row>
    <row r="237" spans="75:78" ht="15" hidden="1" customHeight="1">
      <c r="BW237" s="49"/>
      <c r="BX237" s="28"/>
      <c r="BY237" s="49"/>
      <c r="BZ237" s="53"/>
    </row>
    <row r="238" spans="75:78" ht="15" hidden="1" customHeight="1">
      <c r="BW238" s="49"/>
      <c r="BX238" s="28"/>
      <c r="BY238" s="49"/>
      <c r="BZ238" s="53"/>
    </row>
    <row r="239" spans="75:78" ht="15" hidden="1" customHeight="1">
      <c r="BW239" s="49"/>
      <c r="BX239" s="28"/>
      <c r="BY239" s="49"/>
      <c r="BZ239" s="53"/>
    </row>
    <row r="240" spans="75:78" ht="15" hidden="1" customHeight="1">
      <c r="BW240" s="49"/>
      <c r="BX240" s="28"/>
      <c r="BY240" s="49"/>
      <c r="BZ240" s="53"/>
    </row>
    <row r="241" spans="75:78" ht="15" hidden="1" customHeight="1">
      <c r="BW241" s="49"/>
      <c r="BX241" s="28"/>
      <c r="BY241" s="49"/>
      <c r="BZ241" s="53"/>
    </row>
    <row r="242" spans="75:78" ht="15" hidden="1" customHeight="1">
      <c r="BW242" s="49"/>
      <c r="BX242" s="28"/>
      <c r="BY242" s="49"/>
      <c r="BZ242" s="53"/>
    </row>
    <row r="243" spans="75:78" ht="15" hidden="1" customHeight="1">
      <c r="BW243" s="49"/>
      <c r="BX243" s="28"/>
      <c r="BY243" s="49"/>
      <c r="BZ243" s="53"/>
    </row>
    <row r="244" spans="75:78" ht="15" hidden="1" customHeight="1">
      <c r="BW244" s="49"/>
      <c r="BX244" s="28"/>
      <c r="BY244" s="49"/>
      <c r="BZ244" s="53"/>
    </row>
    <row r="245" spans="75:78" ht="15" hidden="1" customHeight="1">
      <c r="BW245" s="49"/>
      <c r="BX245" s="28"/>
      <c r="BY245" s="49"/>
      <c r="BZ245" s="53"/>
    </row>
    <row r="246" spans="75:78" ht="15" hidden="1" customHeight="1">
      <c r="BW246" s="49"/>
      <c r="BX246" s="28"/>
      <c r="BY246" s="49"/>
      <c r="BZ246" s="53"/>
    </row>
    <row r="247" spans="75:78" ht="15" hidden="1" customHeight="1">
      <c r="BW247" s="49"/>
      <c r="BX247" s="28"/>
      <c r="BY247" s="49"/>
      <c r="BZ247" s="53"/>
    </row>
    <row r="248" spans="75:78" ht="15" hidden="1" customHeight="1">
      <c r="BW248" s="49"/>
      <c r="BX248" s="28"/>
      <c r="BY248" s="49"/>
      <c r="BZ248" s="53"/>
    </row>
    <row r="249" spans="75:78" ht="15" hidden="1" customHeight="1">
      <c r="BW249" s="49"/>
      <c r="BX249" s="28"/>
      <c r="BY249" s="49"/>
      <c r="BZ249" s="53"/>
    </row>
    <row r="250" spans="75:78" ht="15" hidden="1" customHeight="1">
      <c r="BW250" s="49"/>
      <c r="BX250" s="28"/>
      <c r="BY250" s="49"/>
      <c r="BZ250" s="53"/>
    </row>
    <row r="251" spans="75:78" ht="15" hidden="1" customHeight="1">
      <c r="BW251" s="49"/>
      <c r="BX251" s="28"/>
      <c r="BY251" s="49"/>
      <c r="BZ251" s="53"/>
    </row>
    <row r="252" spans="75:78" ht="15" hidden="1" customHeight="1">
      <c r="BW252" s="49"/>
      <c r="BX252" s="28"/>
      <c r="BY252" s="49"/>
      <c r="BZ252" s="53"/>
    </row>
    <row r="253" spans="75:78" ht="15" hidden="1" customHeight="1">
      <c r="BW253" s="49"/>
      <c r="BX253" s="28"/>
      <c r="BY253" s="49"/>
      <c r="BZ253" s="53"/>
    </row>
    <row r="254" spans="75:78" ht="15" hidden="1" customHeight="1">
      <c r="BW254" s="49"/>
      <c r="BX254" s="28"/>
      <c r="BY254" s="49"/>
      <c r="BZ254" s="53"/>
    </row>
    <row r="255" spans="75:78" ht="15" hidden="1" customHeight="1">
      <c r="BW255" s="49"/>
      <c r="BX255" s="28"/>
      <c r="BY255" s="49"/>
      <c r="BZ255" s="53"/>
    </row>
    <row r="256" spans="75:78" ht="15" hidden="1" customHeight="1">
      <c r="BW256" s="49"/>
      <c r="BX256" s="28"/>
      <c r="BY256" s="49"/>
      <c r="BZ256" s="53"/>
    </row>
    <row r="257" spans="75:78" ht="15" hidden="1" customHeight="1">
      <c r="BW257" s="49"/>
      <c r="BX257" s="28"/>
      <c r="BY257" s="49"/>
      <c r="BZ257" s="53"/>
    </row>
    <row r="258" spans="75:78" ht="15" hidden="1" customHeight="1">
      <c r="BW258" s="49"/>
      <c r="BX258" s="28"/>
      <c r="BY258" s="49"/>
      <c r="BZ258" s="53"/>
    </row>
    <row r="259" spans="75:78" ht="15" hidden="1" customHeight="1">
      <c r="BW259" s="49"/>
      <c r="BX259" s="28"/>
      <c r="BY259" s="49"/>
      <c r="BZ259" s="53"/>
    </row>
    <row r="260" spans="75:78" ht="15" hidden="1" customHeight="1">
      <c r="BW260" s="49"/>
      <c r="BX260" s="28"/>
      <c r="BY260" s="49"/>
      <c r="BZ260" s="53"/>
    </row>
    <row r="261" spans="75:78" ht="15" hidden="1" customHeight="1">
      <c r="BW261" s="49"/>
      <c r="BX261" s="28"/>
      <c r="BY261" s="49"/>
      <c r="BZ261" s="53"/>
    </row>
    <row r="262" spans="75:78" ht="15" hidden="1" customHeight="1">
      <c r="BW262" s="49"/>
      <c r="BX262" s="28"/>
      <c r="BY262" s="49"/>
      <c r="BZ262" s="53"/>
    </row>
    <row r="263" spans="75:78" ht="15" hidden="1" customHeight="1">
      <c r="BW263" s="49"/>
      <c r="BX263" s="28"/>
      <c r="BY263" s="49"/>
      <c r="BZ263" s="53"/>
    </row>
    <row r="264" spans="75:78" ht="15" hidden="1" customHeight="1">
      <c r="BW264" s="49"/>
      <c r="BX264" s="28"/>
      <c r="BY264" s="49"/>
      <c r="BZ264" s="53"/>
    </row>
    <row r="265" spans="75:78" ht="15" hidden="1" customHeight="1">
      <c r="BW265" s="49"/>
      <c r="BX265" s="28"/>
      <c r="BY265" s="49"/>
      <c r="BZ265" s="53"/>
    </row>
    <row r="266" spans="75:78" ht="15" hidden="1" customHeight="1">
      <c r="BW266" s="49"/>
      <c r="BX266" s="28"/>
      <c r="BY266" s="49"/>
      <c r="BZ266" s="53"/>
    </row>
    <row r="267" spans="75:78" ht="15" hidden="1" customHeight="1">
      <c r="BW267" s="49"/>
      <c r="BX267" s="28"/>
      <c r="BY267" s="49"/>
      <c r="BZ267" s="53"/>
    </row>
    <row r="268" spans="75:78" ht="15" hidden="1" customHeight="1">
      <c r="BW268" s="49"/>
      <c r="BX268" s="28"/>
      <c r="BY268" s="49"/>
      <c r="BZ268" s="53"/>
    </row>
    <row r="269" spans="75:78" ht="15" hidden="1" customHeight="1">
      <c r="BW269" s="49"/>
      <c r="BX269" s="28"/>
      <c r="BY269" s="49"/>
      <c r="BZ269" s="53"/>
    </row>
    <row r="270" spans="75:78" ht="15" hidden="1" customHeight="1">
      <c r="BW270" s="49"/>
      <c r="BX270" s="28"/>
      <c r="BY270" s="49"/>
      <c r="BZ270" s="53"/>
    </row>
    <row r="271" spans="75:78" ht="15" hidden="1" customHeight="1">
      <c r="BW271" s="49"/>
      <c r="BX271" s="28"/>
      <c r="BY271" s="49"/>
      <c r="BZ271" s="53"/>
    </row>
    <row r="272" spans="75:78" ht="15" hidden="1" customHeight="1">
      <c r="BW272" s="49"/>
      <c r="BX272" s="28"/>
      <c r="BY272" s="49"/>
      <c r="BZ272" s="53"/>
    </row>
    <row r="273" spans="75:78" ht="15" hidden="1" customHeight="1">
      <c r="BW273" s="49"/>
      <c r="BX273" s="28"/>
      <c r="BY273" s="49"/>
      <c r="BZ273" s="53"/>
    </row>
    <row r="274" spans="75:78" ht="15" hidden="1" customHeight="1">
      <c r="BW274" s="49"/>
      <c r="BX274" s="28"/>
      <c r="BY274" s="49"/>
      <c r="BZ274" s="53"/>
    </row>
    <row r="275" spans="75:78" ht="15" hidden="1" customHeight="1">
      <c r="BW275" s="49"/>
      <c r="BX275" s="28"/>
      <c r="BY275" s="49"/>
      <c r="BZ275" s="53"/>
    </row>
    <row r="276" spans="75:78" ht="15" hidden="1" customHeight="1">
      <c r="BW276" s="49"/>
      <c r="BX276" s="28"/>
      <c r="BY276" s="49"/>
      <c r="BZ276" s="53"/>
    </row>
    <row r="277" spans="75:78" ht="15" hidden="1" customHeight="1">
      <c r="BW277" s="49"/>
      <c r="BX277" s="28"/>
      <c r="BY277" s="49"/>
      <c r="BZ277" s="53"/>
    </row>
    <row r="278" spans="75:78" ht="15" hidden="1" customHeight="1">
      <c r="BW278" s="49"/>
      <c r="BX278" s="28"/>
      <c r="BY278" s="49"/>
      <c r="BZ278" s="53"/>
    </row>
    <row r="279" spans="75:78" ht="15" hidden="1" customHeight="1">
      <c r="BW279" s="49"/>
      <c r="BX279" s="28"/>
      <c r="BY279" s="49"/>
      <c r="BZ279" s="53"/>
    </row>
    <row r="280" spans="75:78" ht="15" hidden="1" customHeight="1">
      <c r="BW280" s="49"/>
      <c r="BX280" s="28"/>
      <c r="BY280" s="49"/>
      <c r="BZ280" s="53"/>
    </row>
    <row r="281" spans="75:78" ht="15" hidden="1" customHeight="1">
      <c r="BW281" s="49"/>
      <c r="BX281" s="28"/>
      <c r="BY281" s="49"/>
      <c r="BZ281" s="53"/>
    </row>
    <row r="282" spans="75:78" ht="15" hidden="1" customHeight="1">
      <c r="BW282" s="49"/>
      <c r="BX282" s="28"/>
      <c r="BY282" s="49"/>
      <c r="BZ282" s="53"/>
    </row>
    <row r="283" spans="75:78" ht="15" hidden="1" customHeight="1">
      <c r="BW283" s="49"/>
      <c r="BX283" s="28"/>
      <c r="BY283" s="49"/>
      <c r="BZ283" s="53"/>
    </row>
    <row r="284" spans="75:78" ht="15" hidden="1" customHeight="1">
      <c r="BW284" s="49"/>
      <c r="BX284" s="28"/>
      <c r="BY284" s="49"/>
      <c r="BZ284" s="53"/>
    </row>
    <row r="285" spans="75:78" ht="15" hidden="1" customHeight="1">
      <c r="BW285" s="49"/>
      <c r="BX285" s="28"/>
      <c r="BY285" s="49"/>
      <c r="BZ285" s="53"/>
    </row>
    <row r="286" spans="75:78" ht="15" hidden="1" customHeight="1">
      <c r="BW286" s="49"/>
      <c r="BX286" s="28"/>
      <c r="BY286" s="49"/>
      <c r="BZ286" s="53"/>
    </row>
    <row r="287" spans="75:78" ht="15" hidden="1" customHeight="1">
      <c r="BW287" s="49"/>
      <c r="BX287" s="28"/>
      <c r="BY287" s="49"/>
      <c r="BZ287" s="53"/>
    </row>
    <row r="288" spans="75:78" ht="15" hidden="1" customHeight="1">
      <c r="BW288" s="49"/>
      <c r="BX288" s="28"/>
      <c r="BY288" s="49"/>
      <c r="BZ288" s="53"/>
    </row>
    <row r="289" spans="75:78" ht="15" hidden="1" customHeight="1">
      <c r="BW289" s="49"/>
      <c r="BX289" s="28"/>
      <c r="BY289" s="49"/>
      <c r="BZ289" s="53"/>
    </row>
    <row r="290" spans="75:78" ht="15" hidden="1" customHeight="1">
      <c r="BW290" s="49"/>
      <c r="BX290" s="28"/>
      <c r="BY290" s="49"/>
      <c r="BZ290" s="53"/>
    </row>
    <row r="291" spans="75:78" ht="15" hidden="1" customHeight="1">
      <c r="BW291" s="49"/>
      <c r="BX291" s="28"/>
      <c r="BY291" s="49"/>
      <c r="BZ291" s="53"/>
    </row>
    <row r="292" spans="75:78" ht="15" hidden="1" customHeight="1">
      <c r="BW292" s="49"/>
      <c r="BX292" s="28"/>
      <c r="BY292" s="49"/>
      <c r="BZ292" s="53"/>
    </row>
    <row r="293" spans="75:78" ht="15" hidden="1" customHeight="1">
      <c r="BW293" s="49"/>
      <c r="BX293" s="28"/>
      <c r="BY293" s="49"/>
      <c r="BZ293" s="53"/>
    </row>
    <row r="294" spans="75:78" ht="15" hidden="1" customHeight="1">
      <c r="BW294" s="49"/>
      <c r="BX294" s="28"/>
      <c r="BY294" s="49"/>
      <c r="BZ294" s="53"/>
    </row>
    <row r="295" spans="75:78" ht="15" hidden="1" customHeight="1">
      <c r="BW295" s="49"/>
      <c r="BX295" s="28"/>
      <c r="BY295" s="49"/>
      <c r="BZ295" s="53"/>
    </row>
    <row r="296" spans="75:78" ht="15" hidden="1" customHeight="1">
      <c r="BW296" s="49"/>
      <c r="BX296" s="28"/>
      <c r="BY296" s="49"/>
      <c r="BZ296" s="53"/>
    </row>
    <row r="297" spans="75:78" ht="15" hidden="1" customHeight="1">
      <c r="BW297" s="49"/>
      <c r="BX297" s="28"/>
      <c r="BY297" s="49"/>
      <c r="BZ297" s="53"/>
    </row>
    <row r="298" spans="75:78" ht="15" hidden="1" customHeight="1">
      <c r="BW298" s="49"/>
      <c r="BX298" s="28"/>
      <c r="BY298" s="49"/>
      <c r="BZ298" s="53"/>
    </row>
    <row r="299" spans="75:78" ht="15" hidden="1" customHeight="1">
      <c r="BW299" s="49"/>
      <c r="BX299" s="28"/>
      <c r="BY299" s="49"/>
      <c r="BZ299" s="53"/>
    </row>
    <row r="300" spans="75:78" ht="15" hidden="1" customHeight="1">
      <c r="BW300" s="49"/>
      <c r="BX300" s="28"/>
      <c r="BY300" s="49"/>
      <c r="BZ300" s="53"/>
    </row>
    <row r="301" spans="75:78" ht="15" hidden="1" customHeight="1">
      <c r="BW301" s="49"/>
      <c r="BX301" s="28"/>
      <c r="BY301" s="49"/>
      <c r="BZ301" s="53"/>
    </row>
    <row r="302" spans="75:78" ht="15" hidden="1" customHeight="1">
      <c r="BW302" s="49"/>
      <c r="BX302" s="28"/>
      <c r="BY302" s="49"/>
      <c r="BZ302" s="53"/>
    </row>
    <row r="303" spans="75:78" ht="15" hidden="1" customHeight="1">
      <c r="BW303" s="49"/>
      <c r="BX303" s="28"/>
      <c r="BY303" s="49"/>
      <c r="BZ303" s="53"/>
    </row>
    <row r="304" spans="75:78" ht="15" hidden="1" customHeight="1">
      <c r="BW304" s="49"/>
      <c r="BX304" s="28"/>
      <c r="BY304" s="49"/>
      <c r="BZ304" s="53"/>
    </row>
    <row r="305" spans="75:78" ht="15" hidden="1" customHeight="1">
      <c r="BW305" s="49"/>
      <c r="BX305" s="28"/>
      <c r="BY305" s="49"/>
      <c r="BZ305" s="53"/>
    </row>
    <row r="306" spans="75:78" ht="15" hidden="1" customHeight="1">
      <c r="BW306" s="49"/>
      <c r="BX306" s="28"/>
      <c r="BY306" s="49"/>
      <c r="BZ306" s="53"/>
    </row>
    <row r="307" spans="75:78" ht="15" hidden="1" customHeight="1">
      <c r="BW307" s="49"/>
      <c r="BX307" s="28"/>
      <c r="BY307" s="49"/>
      <c r="BZ307" s="53"/>
    </row>
    <row r="308" spans="75:78" ht="15" hidden="1" customHeight="1">
      <c r="BW308" s="49"/>
      <c r="BX308" s="28"/>
      <c r="BY308" s="49"/>
      <c r="BZ308" s="53"/>
    </row>
    <row r="309" spans="75:78" ht="15" hidden="1" customHeight="1">
      <c r="BW309" s="49"/>
      <c r="BX309" s="28"/>
      <c r="BY309" s="49"/>
      <c r="BZ309" s="53"/>
    </row>
    <row r="310" spans="75:78" ht="15" hidden="1" customHeight="1">
      <c r="BW310" s="49"/>
      <c r="BX310" s="28"/>
      <c r="BY310" s="49"/>
      <c r="BZ310" s="53"/>
    </row>
    <row r="311" spans="75:78" ht="15" hidden="1" customHeight="1">
      <c r="BW311" s="49"/>
      <c r="BX311" s="28"/>
      <c r="BY311" s="49"/>
      <c r="BZ311" s="53"/>
    </row>
    <row r="312" spans="75:78" ht="15" hidden="1" customHeight="1">
      <c r="BW312" s="49"/>
      <c r="BX312" s="28"/>
      <c r="BY312" s="49"/>
      <c r="BZ312" s="53"/>
    </row>
    <row r="313" spans="75:78" ht="15" hidden="1" customHeight="1">
      <c r="BW313" s="49"/>
      <c r="BX313" s="28"/>
      <c r="BY313" s="49"/>
      <c r="BZ313" s="53"/>
    </row>
    <row r="314" spans="75:78" ht="15" hidden="1" customHeight="1">
      <c r="BW314" s="49"/>
      <c r="BX314" s="28"/>
      <c r="BY314" s="49"/>
      <c r="BZ314" s="53"/>
    </row>
    <row r="315" spans="75:78" ht="15" hidden="1" customHeight="1">
      <c r="BW315" s="49"/>
      <c r="BX315" s="28"/>
      <c r="BY315" s="49"/>
      <c r="BZ315" s="53"/>
    </row>
    <row r="316" spans="75:78" ht="15" hidden="1" customHeight="1">
      <c r="BW316" s="49"/>
      <c r="BX316" s="28"/>
      <c r="BY316" s="49"/>
      <c r="BZ316" s="53"/>
    </row>
    <row r="317" spans="75:78" ht="15" hidden="1" customHeight="1">
      <c r="BW317" s="49"/>
      <c r="BX317" s="28"/>
      <c r="BY317" s="49"/>
      <c r="BZ317" s="53"/>
    </row>
    <row r="318" spans="75:78" ht="15" hidden="1" customHeight="1">
      <c r="BW318" s="49"/>
      <c r="BX318" s="28"/>
      <c r="BY318" s="49"/>
      <c r="BZ318" s="53"/>
    </row>
    <row r="319" spans="75:78" ht="15" hidden="1" customHeight="1">
      <c r="BW319" s="49"/>
      <c r="BX319" s="28"/>
      <c r="BY319" s="49"/>
      <c r="BZ319" s="53"/>
    </row>
    <row r="320" spans="75:78" ht="15" hidden="1" customHeight="1">
      <c r="BW320" s="49"/>
      <c r="BX320" s="28"/>
      <c r="BY320" s="49"/>
      <c r="BZ320" s="53"/>
    </row>
    <row r="321" spans="75:78" ht="15" hidden="1" customHeight="1">
      <c r="BW321" s="49"/>
      <c r="BX321" s="28"/>
      <c r="BY321" s="49"/>
      <c r="BZ321" s="53"/>
    </row>
    <row r="322" spans="75:78" ht="15" hidden="1" customHeight="1">
      <c r="BW322" s="49"/>
      <c r="BX322" s="28"/>
      <c r="BY322" s="49"/>
      <c r="BZ322" s="53"/>
    </row>
    <row r="323" spans="75:78" ht="15" hidden="1" customHeight="1">
      <c r="BW323" s="49"/>
      <c r="BX323" s="28"/>
      <c r="BY323" s="49"/>
      <c r="BZ323" s="53"/>
    </row>
    <row r="324" spans="75:78" ht="15" hidden="1" customHeight="1">
      <c r="BW324" s="49"/>
      <c r="BX324" s="28"/>
      <c r="BY324" s="49"/>
      <c r="BZ324" s="53"/>
    </row>
    <row r="325" spans="75:78" ht="15" hidden="1" customHeight="1">
      <c r="BW325" s="49"/>
      <c r="BX325" s="28"/>
      <c r="BY325" s="49"/>
      <c r="BZ325" s="53"/>
    </row>
    <row r="326" spans="75:78" ht="15" hidden="1" customHeight="1">
      <c r="BW326" s="49"/>
      <c r="BX326" s="28"/>
      <c r="BY326" s="49"/>
      <c r="BZ326" s="53"/>
    </row>
    <row r="327" spans="75:78" ht="15" hidden="1" customHeight="1">
      <c r="BW327" s="49"/>
      <c r="BX327" s="28"/>
      <c r="BY327" s="49"/>
      <c r="BZ327" s="53"/>
    </row>
    <row r="328" spans="75:78" ht="15" hidden="1" customHeight="1">
      <c r="BW328" s="49"/>
      <c r="BX328" s="28"/>
      <c r="BY328" s="49"/>
      <c r="BZ328" s="53"/>
    </row>
    <row r="329" spans="75:78" ht="15" hidden="1" customHeight="1">
      <c r="BW329" s="49"/>
      <c r="BX329" s="28"/>
      <c r="BY329" s="49"/>
      <c r="BZ329" s="53"/>
    </row>
    <row r="330" spans="75:78" ht="15" hidden="1" customHeight="1">
      <c r="BW330" s="49"/>
      <c r="BX330" s="28"/>
      <c r="BY330" s="49"/>
      <c r="BZ330" s="53"/>
    </row>
    <row r="331" spans="75:78" ht="15" hidden="1" customHeight="1">
      <c r="BW331" s="49"/>
      <c r="BX331" s="28"/>
      <c r="BY331" s="49"/>
      <c r="BZ331" s="53"/>
    </row>
    <row r="332" spans="75:78" ht="15" hidden="1" customHeight="1">
      <c r="BW332" s="49"/>
      <c r="BX332" s="28"/>
      <c r="BY332" s="49"/>
      <c r="BZ332" s="53"/>
    </row>
    <row r="333" spans="75:78" ht="15" hidden="1" customHeight="1">
      <c r="BW333" s="49"/>
      <c r="BX333" s="28"/>
      <c r="BY333" s="49"/>
      <c r="BZ333" s="53"/>
    </row>
    <row r="334" spans="75:78" ht="15" hidden="1" customHeight="1">
      <c r="BW334" s="49"/>
      <c r="BX334" s="28"/>
      <c r="BY334" s="49"/>
      <c r="BZ334" s="53"/>
    </row>
    <row r="335" spans="75:78" ht="15" hidden="1" customHeight="1">
      <c r="BW335" s="49"/>
      <c r="BX335" s="28"/>
      <c r="BY335" s="49"/>
      <c r="BZ335" s="53"/>
    </row>
    <row r="336" spans="75:78" ht="15" hidden="1" customHeight="1">
      <c r="BW336" s="49"/>
      <c r="BX336" s="28"/>
      <c r="BY336" s="49"/>
      <c r="BZ336" s="53"/>
    </row>
    <row r="337" spans="75:78" ht="15" hidden="1" customHeight="1">
      <c r="BW337" s="49"/>
      <c r="BX337" s="28"/>
      <c r="BY337" s="49"/>
      <c r="BZ337" s="53"/>
    </row>
    <row r="338" spans="75:78" ht="15" hidden="1" customHeight="1">
      <c r="BW338" s="49"/>
      <c r="BX338" s="28"/>
      <c r="BY338" s="49"/>
      <c r="BZ338" s="53"/>
    </row>
    <row r="339" spans="75:78" ht="15" hidden="1" customHeight="1">
      <c r="BW339" s="49"/>
      <c r="BX339" s="28"/>
      <c r="BY339" s="49"/>
      <c r="BZ339" s="53"/>
    </row>
    <row r="340" spans="75:78" ht="15" hidden="1" customHeight="1">
      <c r="BW340" s="49"/>
      <c r="BX340" s="28"/>
      <c r="BY340" s="49"/>
      <c r="BZ340" s="53"/>
    </row>
    <row r="341" spans="75:78" ht="15" hidden="1" customHeight="1">
      <c r="BW341" s="49"/>
      <c r="BX341" s="28"/>
      <c r="BY341" s="49"/>
      <c r="BZ341" s="53"/>
    </row>
    <row r="342" spans="75:78" ht="15" hidden="1" customHeight="1">
      <c r="BW342" s="49"/>
      <c r="BX342" s="28"/>
      <c r="BY342" s="49"/>
      <c r="BZ342" s="53"/>
    </row>
    <row r="343" spans="75:78" ht="15" hidden="1" customHeight="1">
      <c r="BW343" s="49"/>
      <c r="BX343" s="28"/>
      <c r="BY343" s="49"/>
      <c r="BZ343" s="53"/>
    </row>
    <row r="344" spans="75:78" ht="15" hidden="1" customHeight="1">
      <c r="BW344" s="49"/>
      <c r="BX344" s="28"/>
      <c r="BY344" s="49"/>
      <c r="BZ344" s="53"/>
    </row>
    <row r="345" spans="75:78" ht="15" hidden="1" customHeight="1">
      <c r="BW345" s="49"/>
      <c r="BX345" s="28"/>
      <c r="BY345" s="49"/>
      <c r="BZ345" s="53"/>
    </row>
    <row r="346" spans="75:78" ht="15" hidden="1" customHeight="1">
      <c r="BW346" s="49"/>
      <c r="BX346" s="28"/>
      <c r="BY346" s="49"/>
      <c r="BZ346" s="53"/>
    </row>
    <row r="347" spans="75:78" ht="15" hidden="1" customHeight="1">
      <c r="BW347" s="49"/>
      <c r="BX347" s="28"/>
      <c r="BY347" s="49"/>
      <c r="BZ347" s="53"/>
    </row>
    <row r="348" spans="75:78" ht="15" hidden="1" customHeight="1">
      <c r="BW348" s="49"/>
      <c r="BX348" s="28"/>
      <c r="BY348" s="49"/>
      <c r="BZ348" s="53"/>
    </row>
    <row r="349" spans="75:78" ht="15" hidden="1" customHeight="1">
      <c r="BW349" s="49"/>
      <c r="BX349" s="28"/>
      <c r="BY349" s="49"/>
      <c r="BZ349" s="53"/>
    </row>
    <row r="350" spans="75:78" ht="15" hidden="1" customHeight="1">
      <c r="BW350" s="49"/>
      <c r="BX350" s="28"/>
      <c r="BY350" s="49"/>
      <c r="BZ350" s="53"/>
    </row>
    <row r="351" spans="75:78" ht="15" hidden="1" customHeight="1">
      <c r="BW351" s="49"/>
      <c r="BX351" s="28"/>
      <c r="BY351" s="49"/>
      <c r="BZ351" s="53"/>
    </row>
    <row r="352" spans="75:78" ht="15" hidden="1" customHeight="1">
      <c r="BW352" s="49"/>
      <c r="BX352" s="28"/>
      <c r="BY352" s="49"/>
      <c r="BZ352" s="53"/>
    </row>
    <row r="353" spans="75:78" ht="15" hidden="1" customHeight="1">
      <c r="BW353" s="49"/>
      <c r="BX353" s="28"/>
      <c r="BY353" s="49"/>
      <c r="BZ353" s="53"/>
    </row>
    <row r="354" spans="75:78" ht="15" hidden="1" customHeight="1">
      <c r="BW354" s="49"/>
      <c r="BX354" s="28"/>
      <c r="BY354" s="49"/>
      <c r="BZ354" s="53"/>
    </row>
    <row r="355" spans="75:78" ht="15" hidden="1" customHeight="1">
      <c r="BW355" s="49"/>
      <c r="BX355" s="28"/>
      <c r="BY355" s="49"/>
      <c r="BZ355" s="53"/>
    </row>
    <row r="356" spans="75:78" ht="15" hidden="1" customHeight="1">
      <c r="BW356" s="49"/>
      <c r="BX356" s="28"/>
      <c r="BY356" s="49"/>
      <c r="BZ356" s="53"/>
    </row>
    <row r="357" spans="75:78" ht="15" hidden="1" customHeight="1">
      <c r="BW357" s="49"/>
      <c r="BX357" s="28"/>
      <c r="BY357" s="49"/>
      <c r="BZ357" s="53"/>
    </row>
    <row r="358" spans="75:78" ht="15" hidden="1" customHeight="1">
      <c r="BW358" s="49"/>
      <c r="BX358" s="28"/>
      <c r="BY358" s="49"/>
      <c r="BZ358" s="53"/>
    </row>
    <row r="359" spans="75:78" ht="15" hidden="1" customHeight="1">
      <c r="BW359" s="49"/>
      <c r="BX359" s="28"/>
      <c r="BY359" s="49"/>
      <c r="BZ359" s="53"/>
    </row>
    <row r="360" spans="75:78" ht="15" hidden="1" customHeight="1">
      <c r="BW360" s="49"/>
      <c r="BX360" s="28"/>
      <c r="BY360" s="49"/>
      <c r="BZ360" s="53"/>
    </row>
    <row r="361" spans="75:78" ht="15" hidden="1" customHeight="1">
      <c r="BW361" s="49"/>
      <c r="BX361" s="28"/>
      <c r="BY361" s="49"/>
      <c r="BZ361" s="53"/>
    </row>
    <row r="362" spans="75:78" ht="15" hidden="1" customHeight="1">
      <c r="BW362" s="49"/>
      <c r="BX362" s="28"/>
      <c r="BY362" s="49"/>
      <c r="BZ362" s="53"/>
    </row>
    <row r="363" spans="75:78" ht="15" hidden="1" customHeight="1">
      <c r="BW363" s="49"/>
      <c r="BX363" s="28"/>
      <c r="BY363" s="49"/>
      <c r="BZ363" s="53"/>
    </row>
    <row r="364" spans="75:78" ht="15" hidden="1" customHeight="1">
      <c r="BW364" s="49"/>
      <c r="BX364" s="28"/>
      <c r="BY364" s="49"/>
      <c r="BZ364" s="53"/>
    </row>
    <row r="365" spans="75:78" ht="15" hidden="1" customHeight="1">
      <c r="BW365" s="49"/>
      <c r="BX365" s="28"/>
      <c r="BY365" s="49"/>
      <c r="BZ365" s="53"/>
    </row>
    <row r="366" spans="75:78" ht="15" hidden="1" customHeight="1">
      <c r="BW366" s="49"/>
      <c r="BX366" s="28"/>
      <c r="BY366" s="49"/>
      <c r="BZ366" s="53"/>
    </row>
    <row r="367" spans="75:78" ht="15" hidden="1" customHeight="1">
      <c r="BW367" s="49"/>
      <c r="BX367" s="28"/>
      <c r="BY367" s="49"/>
      <c r="BZ367" s="53"/>
    </row>
    <row r="368" spans="75:78" ht="15" hidden="1" customHeight="1">
      <c r="BW368" s="49"/>
      <c r="BX368" s="28"/>
      <c r="BY368" s="49"/>
      <c r="BZ368" s="53"/>
    </row>
    <row r="369" spans="75:78" ht="15" hidden="1" customHeight="1">
      <c r="BW369" s="49"/>
      <c r="BX369" s="28"/>
      <c r="BY369" s="49"/>
      <c r="BZ369" s="53"/>
    </row>
    <row r="370" spans="75:78" ht="15" hidden="1" customHeight="1">
      <c r="BW370" s="49"/>
      <c r="BX370" s="28"/>
      <c r="BY370" s="49"/>
      <c r="BZ370" s="53"/>
    </row>
    <row r="371" spans="75:78" ht="15" hidden="1" customHeight="1">
      <c r="BW371" s="49"/>
      <c r="BX371" s="28"/>
      <c r="BY371" s="49"/>
      <c r="BZ371" s="53"/>
    </row>
    <row r="372" spans="75:78" ht="15" hidden="1" customHeight="1">
      <c r="BW372" s="49"/>
      <c r="BX372" s="28"/>
      <c r="BY372" s="49"/>
      <c r="BZ372" s="53"/>
    </row>
    <row r="373" spans="75:78" ht="15" hidden="1" customHeight="1">
      <c r="BW373" s="49"/>
      <c r="BX373" s="28"/>
      <c r="BY373" s="49"/>
      <c r="BZ373" s="53"/>
    </row>
    <row r="374" spans="75:78" ht="15" hidden="1" customHeight="1">
      <c r="BW374" s="49"/>
      <c r="BX374" s="28"/>
      <c r="BY374" s="49"/>
      <c r="BZ374" s="53"/>
    </row>
    <row r="375" spans="75:78" ht="15" hidden="1" customHeight="1">
      <c r="BW375" s="49"/>
      <c r="BX375" s="28"/>
      <c r="BY375" s="49"/>
      <c r="BZ375" s="53"/>
    </row>
    <row r="376" spans="75:78" ht="15" hidden="1" customHeight="1">
      <c r="BW376" s="49"/>
      <c r="BX376" s="28"/>
      <c r="BY376" s="49"/>
      <c r="BZ376" s="53"/>
    </row>
    <row r="377" spans="75:78" ht="15" hidden="1" customHeight="1">
      <c r="BW377" s="49"/>
      <c r="BX377" s="28"/>
      <c r="BY377" s="49"/>
      <c r="BZ377" s="53"/>
    </row>
    <row r="378" spans="75:78" ht="15" hidden="1" customHeight="1">
      <c r="BW378" s="49"/>
      <c r="BX378" s="28"/>
      <c r="BY378" s="49"/>
      <c r="BZ378" s="53"/>
    </row>
    <row r="379" spans="75:78" ht="15" hidden="1" customHeight="1">
      <c r="BW379" s="49"/>
      <c r="BX379" s="28"/>
      <c r="BY379" s="49"/>
      <c r="BZ379" s="53"/>
    </row>
    <row r="380" spans="75:78" ht="15" hidden="1" customHeight="1">
      <c r="BW380" s="49"/>
      <c r="BX380" s="28"/>
      <c r="BY380" s="49"/>
      <c r="BZ380" s="53"/>
    </row>
    <row r="381" spans="75:78" ht="15" hidden="1" customHeight="1">
      <c r="BW381" s="49"/>
      <c r="BX381" s="28"/>
      <c r="BY381" s="49"/>
      <c r="BZ381" s="53"/>
    </row>
    <row r="382" spans="75:78" ht="15" hidden="1" customHeight="1">
      <c r="BW382" s="49"/>
      <c r="BX382" s="28"/>
      <c r="BY382" s="49"/>
      <c r="BZ382" s="53"/>
    </row>
    <row r="383" spans="75:78" ht="15" hidden="1" customHeight="1">
      <c r="BW383" s="49"/>
      <c r="BX383" s="28"/>
      <c r="BY383" s="49"/>
      <c r="BZ383" s="53"/>
    </row>
    <row r="384" spans="75:78" ht="15" hidden="1" customHeight="1">
      <c r="BW384" s="49"/>
      <c r="BX384" s="28"/>
      <c r="BY384" s="49"/>
      <c r="BZ384" s="53"/>
    </row>
    <row r="385" spans="75:78" ht="15" hidden="1" customHeight="1">
      <c r="BW385" s="49"/>
      <c r="BX385" s="28"/>
      <c r="BY385" s="49"/>
      <c r="BZ385" s="53"/>
    </row>
    <row r="386" spans="75:78" ht="15" hidden="1" customHeight="1">
      <c r="BW386" s="49"/>
      <c r="BX386" s="28"/>
      <c r="BY386" s="49"/>
      <c r="BZ386" s="53"/>
    </row>
    <row r="387" spans="75:78" ht="15" hidden="1" customHeight="1">
      <c r="BW387" s="49"/>
      <c r="BX387" s="28"/>
      <c r="BY387" s="49"/>
      <c r="BZ387" s="53"/>
    </row>
    <row r="388" spans="75:78" ht="15" hidden="1" customHeight="1">
      <c r="BW388" s="49"/>
      <c r="BX388" s="28"/>
      <c r="BY388" s="49"/>
      <c r="BZ388" s="53"/>
    </row>
    <row r="389" spans="75:78" ht="15" hidden="1" customHeight="1">
      <c r="BW389" s="49"/>
      <c r="BX389" s="28"/>
      <c r="BY389" s="49"/>
      <c r="BZ389" s="53"/>
    </row>
    <row r="390" spans="75:78" ht="15" hidden="1" customHeight="1">
      <c r="BW390" s="49"/>
      <c r="BX390" s="28"/>
      <c r="BY390" s="49"/>
      <c r="BZ390" s="53"/>
    </row>
    <row r="391" spans="75:78" ht="15" hidden="1" customHeight="1">
      <c r="BW391" s="49"/>
      <c r="BX391" s="28"/>
      <c r="BY391" s="49"/>
      <c r="BZ391" s="53"/>
    </row>
    <row r="392" spans="75:78" ht="15" hidden="1" customHeight="1">
      <c r="BW392" s="49"/>
      <c r="BX392" s="28"/>
      <c r="BY392" s="49"/>
      <c r="BZ392" s="53"/>
    </row>
    <row r="393" spans="75:78" ht="15" hidden="1" customHeight="1">
      <c r="BW393" s="49"/>
      <c r="BX393" s="28"/>
      <c r="BY393" s="49"/>
      <c r="BZ393" s="53"/>
    </row>
    <row r="394" spans="75:78" ht="15" hidden="1" customHeight="1">
      <c r="BW394" s="49"/>
      <c r="BX394" s="28"/>
      <c r="BY394" s="49"/>
      <c r="BZ394" s="53"/>
    </row>
    <row r="395" spans="75:78" ht="15" hidden="1" customHeight="1">
      <c r="BW395" s="49"/>
      <c r="BX395" s="28"/>
      <c r="BY395" s="49"/>
      <c r="BZ395" s="53"/>
    </row>
    <row r="396" spans="75:78" ht="15" hidden="1" customHeight="1">
      <c r="BW396" s="49"/>
      <c r="BX396" s="28"/>
      <c r="BY396" s="49"/>
      <c r="BZ396" s="53"/>
    </row>
    <row r="397" spans="75:78" ht="15" hidden="1" customHeight="1">
      <c r="BW397" s="49"/>
      <c r="BX397" s="28"/>
      <c r="BY397" s="49"/>
      <c r="BZ397" s="53"/>
    </row>
    <row r="398" spans="75:78" ht="15" hidden="1" customHeight="1">
      <c r="BW398" s="49"/>
      <c r="BX398" s="28"/>
      <c r="BY398" s="49"/>
      <c r="BZ398" s="53"/>
    </row>
    <row r="399" spans="75:78" ht="15" hidden="1" customHeight="1">
      <c r="BW399" s="49"/>
      <c r="BX399" s="28"/>
      <c r="BY399" s="49"/>
      <c r="BZ399" s="53"/>
    </row>
    <row r="400" spans="75:78" ht="15" hidden="1" customHeight="1">
      <c r="BW400" s="49"/>
      <c r="BX400" s="28"/>
      <c r="BY400" s="49"/>
      <c r="BZ400" s="53"/>
    </row>
    <row r="401" spans="75:78" ht="15" hidden="1" customHeight="1">
      <c r="BW401" s="49"/>
      <c r="BX401" s="28"/>
      <c r="BY401" s="49"/>
      <c r="BZ401" s="53"/>
    </row>
    <row r="402" spans="75:78" ht="15" hidden="1" customHeight="1">
      <c r="BW402" s="49"/>
      <c r="BX402" s="28"/>
      <c r="BY402" s="49"/>
      <c r="BZ402" s="53"/>
    </row>
    <row r="403" spans="75:78" ht="15" hidden="1" customHeight="1">
      <c r="BW403" s="49"/>
      <c r="BX403" s="28"/>
      <c r="BY403" s="49"/>
      <c r="BZ403" s="53"/>
    </row>
    <row r="404" spans="75:78" ht="15" hidden="1" customHeight="1">
      <c r="BW404" s="49"/>
      <c r="BX404" s="28"/>
      <c r="BY404" s="49"/>
      <c r="BZ404" s="53"/>
    </row>
    <row r="405" spans="75:78" ht="15" hidden="1" customHeight="1">
      <c r="BW405" s="49"/>
      <c r="BX405" s="28"/>
      <c r="BY405" s="49"/>
      <c r="BZ405" s="53"/>
    </row>
    <row r="406" spans="75:78" ht="15" hidden="1" customHeight="1">
      <c r="BW406" s="49"/>
      <c r="BX406" s="28"/>
      <c r="BY406" s="49"/>
      <c r="BZ406" s="53"/>
    </row>
    <row r="407" spans="75:78" ht="15" hidden="1" customHeight="1">
      <c r="BW407" s="49"/>
      <c r="BX407" s="28"/>
      <c r="BY407" s="49"/>
      <c r="BZ407" s="53"/>
    </row>
    <row r="408" spans="75:78" ht="15" hidden="1" customHeight="1">
      <c r="BW408" s="49"/>
      <c r="BX408" s="28"/>
      <c r="BY408" s="49"/>
      <c r="BZ408" s="53"/>
    </row>
    <row r="409" spans="75:78" ht="15" hidden="1" customHeight="1">
      <c r="BW409" s="49"/>
      <c r="BX409" s="28"/>
      <c r="BY409" s="49"/>
      <c r="BZ409" s="53"/>
    </row>
    <row r="410" spans="75:78" ht="15" hidden="1" customHeight="1">
      <c r="BW410" s="49"/>
      <c r="BX410" s="28"/>
      <c r="BY410" s="49"/>
      <c r="BZ410" s="53"/>
    </row>
    <row r="411" spans="75:78" ht="15" hidden="1" customHeight="1">
      <c r="BW411" s="49"/>
      <c r="BX411" s="28"/>
      <c r="BY411" s="49"/>
      <c r="BZ411" s="53"/>
    </row>
    <row r="412" spans="75:78" ht="15" hidden="1" customHeight="1">
      <c r="BW412" s="49"/>
      <c r="BX412" s="28"/>
      <c r="BY412" s="49"/>
      <c r="BZ412" s="53"/>
    </row>
    <row r="413" spans="75:78" ht="15" hidden="1" customHeight="1">
      <c r="BW413" s="49"/>
      <c r="BX413" s="28"/>
      <c r="BY413" s="49"/>
      <c r="BZ413" s="53"/>
    </row>
    <row r="414" spans="75:78" ht="15" hidden="1" customHeight="1">
      <c r="BW414" s="49"/>
      <c r="BX414" s="28"/>
      <c r="BY414" s="49"/>
      <c r="BZ414" s="53"/>
    </row>
    <row r="415" spans="75:78" ht="15" hidden="1" customHeight="1">
      <c r="BW415" s="49"/>
      <c r="BX415" s="28"/>
      <c r="BY415" s="49"/>
      <c r="BZ415" s="53"/>
    </row>
    <row r="416" spans="75:78" ht="15" hidden="1" customHeight="1">
      <c r="BW416" s="49"/>
      <c r="BX416" s="28"/>
      <c r="BY416" s="49"/>
      <c r="BZ416" s="53"/>
    </row>
    <row r="417" spans="75:78" ht="15" hidden="1" customHeight="1">
      <c r="BW417" s="49"/>
      <c r="BX417" s="28"/>
      <c r="BY417" s="49"/>
      <c r="BZ417" s="53"/>
    </row>
    <row r="418" spans="75:78" ht="15" hidden="1" customHeight="1">
      <c r="BW418" s="49"/>
      <c r="BX418" s="28"/>
      <c r="BY418" s="49"/>
      <c r="BZ418" s="53"/>
    </row>
    <row r="419" spans="75:78" ht="15" hidden="1" customHeight="1">
      <c r="BW419" s="49"/>
      <c r="BX419" s="28"/>
      <c r="BY419" s="49"/>
      <c r="BZ419" s="53"/>
    </row>
    <row r="420" spans="75:78" ht="15" hidden="1" customHeight="1">
      <c r="BW420" s="49"/>
      <c r="BX420" s="28"/>
      <c r="BY420" s="49"/>
      <c r="BZ420" s="53"/>
    </row>
    <row r="421" spans="75:78" ht="15" hidden="1" customHeight="1">
      <c r="BW421" s="49"/>
      <c r="BX421" s="28"/>
      <c r="BY421" s="49"/>
      <c r="BZ421" s="53"/>
    </row>
    <row r="422" spans="75:78" ht="15" hidden="1" customHeight="1">
      <c r="BW422" s="49"/>
      <c r="BX422" s="28"/>
      <c r="BY422" s="49"/>
      <c r="BZ422" s="53"/>
    </row>
    <row r="423" spans="75:78" ht="15" hidden="1" customHeight="1">
      <c r="BW423" s="49"/>
      <c r="BX423" s="28"/>
      <c r="BY423" s="49"/>
      <c r="BZ423" s="53"/>
    </row>
    <row r="424" spans="75:78" ht="15" hidden="1" customHeight="1">
      <c r="BW424" s="49"/>
      <c r="BX424" s="28"/>
      <c r="BY424" s="49"/>
      <c r="BZ424" s="53"/>
    </row>
    <row r="425" spans="75:78" ht="15" hidden="1" customHeight="1">
      <c r="BW425" s="49"/>
      <c r="BX425" s="28"/>
      <c r="BY425" s="49"/>
      <c r="BZ425" s="53"/>
    </row>
    <row r="426" spans="75:78" ht="15" hidden="1" customHeight="1">
      <c r="BW426" s="49"/>
      <c r="BX426" s="28"/>
      <c r="BY426" s="49"/>
      <c r="BZ426" s="53"/>
    </row>
    <row r="427" spans="75:78" ht="15" hidden="1" customHeight="1">
      <c r="BW427" s="49"/>
      <c r="BX427" s="28"/>
      <c r="BY427" s="49"/>
      <c r="BZ427" s="53"/>
    </row>
    <row r="428" spans="75:78" ht="15" hidden="1" customHeight="1">
      <c r="BW428" s="49"/>
      <c r="BX428" s="28"/>
      <c r="BY428" s="49"/>
      <c r="BZ428" s="53"/>
    </row>
    <row r="429" spans="75:78" ht="15" hidden="1" customHeight="1">
      <c r="BW429" s="49"/>
      <c r="BX429" s="28"/>
      <c r="BY429" s="49"/>
      <c r="BZ429" s="53"/>
    </row>
    <row r="430" spans="75:78" ht="15" hidden="1" customHeight="1">
      <c r="BW430" s="49"/>
      <c r="BX430" s="28"/>
      <c r="BY430" s="49"/>
      <c r="BZ430" s="53"/>
    </row>
    <row r="431" spans="75:78" ht="15" hidden="1" customHeight="1">
      <c r="BW431" s="49"/>
      <c r="BX431" s="28"/>
      <c r="BY431" s="49"/>
      <c r="BZ431" s="53"/>
    </row>
    <row r="432" spans="75:78" ht="15" hidden="1" customHeight="1">
      <c r="BW432" s="49"/>
      <c r="BX432" s="28"/>
      <c r="BY432" s="49"/>
      <c r="BZ432" s="53"/>
    </row>
    <row r="433" spans="75:78" ht="15" hidden="1" customHeight="1">
      <c r="BW433" s="49"/>
      <c r="BX433" s="28"/>
      <c r="BY433" s="49"/>
      <c r="BZ433" s="53"/>
    </row>
    <row r="434" spans="75:78" ht="15" hidden="1" customHeight="1">
      <c r="BW434" s="49"/>
      <c r="BX434" s="28"/>
      <c r="BY434" s="49"/>
      <c r="BZ434" s="53"/>
    </row>
    <row r="435" spans="75:78" ht="15" hidden="1" customHeight="1">
      <c r="BW435" s="49"/>
      <c r="BX435" s="28"/>
      <c r="BY435" s="49"/>
      <c r="BZ435" s="53"/>
    </row>
    <row r="436" spans="75:78" ht="15" hidden="1" customHeight="1">
      <c r="BW436" s="49"/>
      <c r="BX436" s="28"/>
      <c r="BY436" s="49"/>
      <c r="BZ436" s="53"/>
    </row>
    <row r="437" spans="75:78" ht="15" hidden="1" customHeight="1">
      <c r="BW437" s="49"/>
      <c r="BX437" s="28"/>
      <c r="BY437" s="49"/>
      <c r="BZ437" s="53"/>
    </row>
    <row r="438" spans="75:78" ht="15" hidden="1" customHeight="1">
      <c r="BW438" s="49"/>
      <c r="BX438" s="28"/>
      <c r="BY438" s="49"/>
      <c r="BZ438" s="53"/>
    </row>
    <row r="439" spans="75:78" ht="15" hidden="1" customHeight="1">
      <c r="BW439" s="49"/>
      <c r="BX439" s="28"/>
      <c r="BY439" s="49"/>
      <c r="BZ439" s="53"/>
    </row>
    <row r="440" spans="75:78" ht="15" hidden="1" customHeight="1">
      <c r="BW440" s="49"/>
      <c r="BX440" s="28"/>
      <c r="BY440" s="49"/>
      <c r="BZ440" s="53"/>
    </row>
    <row r="441" spans="75:78" ht="15" hidden="1" customHeight="1">
      <c r="BW441" s="49"/>
      <c r="BX441" s="28"/>
      <c r="BY441" s="49"/>
      <c r="BZ441" s="53"/>
    </row>
    <row r="442" spans="75:78" ht="15" hidden="1" customHeight="1">
      <c r="BW442" s="49"/>
      <c r="BX442" s="28"/>
      <c r="BY442" s="49"/>
      <c r="BZ442" s="53"/>
    </row>
    <row r="443" spans="75:78" ht="15" hidden="1" customHeight="1">
      <c r="BW443" s="49"/>
      <c r="BX443" s="28"/>
      <c r="BY443" s="49"/>
      <c r="BZ443" s="53"/>
    </row>
    <row r="444" spans="75:78" ht="15" hidden="1" customHeight="1">
      <c r="BW444" s="49"/>
      <c r="BX444" s="28"/>
      <c r="BY444" s="49"/>
      <c r="BZ444" s="53"/>
    </row>
    <row r="445" spans="75:78" ht="15" hidden="1" customHeight="1">
      <c r="BW445" s="49"/>
      <c r="BX445" s="28"/>
      <c r="BY445" s="49"/>
      <c r="BZ445" s="53"/>
    </row>
    <row r="446" spans="75:78" ht="15" hidden="1" customHeight="1">
      <c r="BW446" s="49"/>
      <c r="BX446" s="28"/>
      <c r="BY446" s="49"/>
      <c r="BZ446" s="53"/>
    </row>
    <row r="447" spans="75:78" ht="15" hidden="1" customHeight="1">
      <c r="BW447" s="49"/>
      <c r="BX447" s="28"/>
      <c r="BY447" s="49"/>
      <c r="BZ447" s="53"/>
    </row>
    <row r="448" spans="75:78" ht="15" hidden="1" customHeight="1">
      <c r="BW448" s="49"/>
      <c r="BX448" s="28"/>
      <c r="BY448" s="49"/>
      <c r="BZ448" s="53"/>
    </row>
    <row r="449" spans="75:78" ht="15" hidden="1" customHeight="1">
      <c r="BW449" s="49"/>
      <c r="BX449" s="28"/>
      <c r="BY449" s="49"/>
      <c r="BZ449" s="53"/>
    </row>
    <row r="450" spans="75:78" ht="15" hidden="1" customHeight="1">
      <c r="BW450" s="49"/>
      <c r="BX450" s="28"/>
      <c r="BY450" s="49"/>
      <c r="BZ450" s="53"/>
    </row>
    <row r="451" spans="75:78" ht="15" hidden="1" customHeight="1">
      <c r="BW451" s="49"/>
      <c r="BX451" s="28"/>
      <c r="BY451" s="49"/>
      <c r="BZ451" s="53"/>
    </row>
    <row r="452" spans="75:78" ht="15" hidden="1" customHeight="1">
      <c r="BW452" s="49"/>
      <c r="BX452" s="28"/>
      <c r="BY452" s="49"/>
      <c r="BZ452" s="53"/>
    </row>
    <row r="453" spans="75:78" ht="15" hidden="1" customHeight="1">
      <c r="BW453" s="49"/>
      <c r="BX453" s="28"/>
      <c r="BY453" s="49"/>
      <c r="BZ453" s="53"/>
    </row>
    <row r="454" spans="75:78" ht="15" hidden="1" customHeight="1">
      <c r="BW454" s="49"/>
      <c r="BX454" s="28"/>
      <c r="BY454" s="49"/>
      <c r="BZ454" s="53"/>
    </row>
    <row r="455" spans="75:78" ht="15" hidden="1" customHeight="1">
      <c r="BW455" s="49"/>
      <c r="BX455" s="28"/>
      <c r="BY455" s="49"/>
      <c r="BZ455" s="53"/>
    </row>
    <row r="456" spans="75:78" ht="15" hidden="1" customHeight="1">
      <c r="BW456" s="49"/>
      <c r="BX456" s="28"/>
      <c r="BY456" s="49"/>
      <c r="BZ456" s="53"/>
    </row>
    <row r="457" spans="75:78" ht="15" hidden="1" customHeight="1">
      <c r="BW457" s="49"/>
      <c r="BX457" s="28"/>
      <c r="BY457" s="49"/>
      <c r="BZ457" s="53"/>
    </row>
    <row r="458" spans="75:78" ht="15" hidden="1" customHeight="1">
      <c r="BW458" s="49"/>
      <c r="BX458" s="28"/>
      <c r="BY458" s="49"/>
      <c r="BZ458" s="53"/>
    </row>
    <row r="459" spans="75:78" ht="15" hidden="1" customHeight="1">
      <c r="BW459" s="49"/>
      <c r="BX459" s="28"/>
      <c r="BY459" s="49"/>
      <c r="BZ459" s="53"/>
    </row>
    <row r="460" spans="75:78" ht="15" hidden="1" customHeight="1">
      <c r="BW460" s="49"/>
      <c r="BX460" s="28"/>
      <c r="BY460" s="49"/>
      <c r="BZ460" s="53"/>
    </row>
    <row r="461" spans="75:78" ht="15" hidden="1" customHeight="1">
      <c r="BW461" s="49"/>
      <c r="BX461" s="28"/>
      <c r="BY461" s="49"/>
      <c r="BZ461" s="53"/>
    </row>
    <row r="462" spans="75:78" ht="15" hidden="1" customHeight="1">
      <c r="BW462" s="49"/>
      <c r="BX462" s="28"/>
      <c r="BY462" s="49"/>
      <c r="BZ462" s="53"/>
    </row>
    <row r="463" spans="75:78" ht="15" hidden="1" customHeight="1">
      <c r="BW463" s="49"/>
      <c r="BX463" s="28"/>
      <c r="BY463" s="49"/>
      <c r="BZ463" s="53"/>
    </row>
    <row r="464" spans="75:78" ht="15" hidden="1" customHeight="1">
      <c r="BW464" s="49"/>
      <c r="BX464" s="28"/>
      <c r="BY464" s="49"/>
      <c r="BZ464" s="53"/>
    </row>
    <row r="465" spans="75:78" ht="15" hidden="1" customHeight="1">
      <c r="BW465" s="49"/>
      <c r="BX465" s="28"/>
      <c r="BY465" s="49"/>
      <c r="BZ465" s="53"/>
    </row>
    <row r="466" spans="75:78" ht="15" hidden="1" customHeight="1">
      <c r="BW466" s="49"/>
      <c r="BX466" s="28"/>
      <c r="BY466" s="49"/>
      <c r="BZ466" s="53"/>
    </row>
    <row r="467" spans="75:78" ht="15" hidden="1" customHeight="1">
      <c r="BW467" s="49"/>
      <c r="BX467" s="28"/>
      <c r="BY467" s="49"/>
      <c r="BZ467" s="53"/>
    </row>
    <row r="468" spans="75:78" ht="15" hidden="1" customHeight="1">
      <c r="BW468" s="49"/>
      <c r="BX468" s="28"/>
      <c r="BY468" s="49"/>
      <c r="BZ468" s="53"/>
    </row>
    <row r="469" spans="75:78" ht="15" hidden="1" customHeight="1">
      <c r="BW469" s="49"/>
      <c r="BX469" s="28"/>
      <c r="BY469" s="49"/>
      <c r="BZ469" s="53"/>
    </row>
    <row r="470" spans="75:78" ht="15" hidden="1" customHeight="1">
      <c r="BW470" s="49"/>
      <c r="BX470" s="28"/>
      <c r="BY470" s="49"/>
      <c r="BZ470" s="53"/>
    </row>
    <row r="471" spans="75:78" ht="15" hidden="1" customHeight="1">
      <c r="BW471" s="49"/>
      <c r="BX471" s="28"/>
      <c r="BY471" s="49"/>
      <c r="BZ471" s="53"/>
    </row>
    <row r="472" spans="75:78" ht="15" hidden="1" customHeight="1">
      <c r="BW472" s="49"/>
      <c r="BX472" s="28"/>
      <c r="BY472" s="49"/>
      <c r="BZ472" s="53"/>
    </row>
    <row r="473" spans="75:78" ht="15" hidden="1" customHeight="1">
      <c r="BW473" s="49"/>
      <c r="BX473" s="28"/>
      <c r="BY473" s="49"/>
      <c r="BZ473" s="53"/>
    </row>
    <row r="474" spans="75:78" ht="15" hidden="1" customHeight="1">
      <c r="BW474" s="49"/>
      <c r="BX474" s="28"/>
      <c r="BY474" s="49"/>
      <c r="BZ474" s="53"/>
    </row>
    <row r="475" spans="75:78" ht="15" hidden="1" customHeight="1">
      <c r="BW475" s="49"/>
      <c r="BX475" s="28"/>
      <c r="BY475" s="49"/>
      <c r="BZ475" s="53"/>
    </row>
    <row r="476" spans="75:78" ht="15" hidden="1" customHeight="1">
      <c r="BW476" s="49"/>
      <c r="BX476" s="28"/>
      <c r="BY476" s="49"/>
      <c r="BZ476" s="53"/>
    </row>
    <row r="477" spans="75:78" ht="15" hidden="1" customHeight="1">
      <c r="BW477" s="49"/>
      <c r="BX477" s="28"/>
      <c r="BY477" s="49"/>
      <c r="BZ477" s="53"/>
    </row>
    <row r="478" spans="75:78" ht="15" hidden="1" customHeight="1">
      <c r="BW478" s="49"/>
      <c r="BX478" s="28"/>
      <c r="BY478" s="49"/>
      <c r="BZ478" s="53"/>
    </row>
    <row r="479" spans="75:78" ht="15" hidden="1" customHeight="1">
      <c r="BW479" s="49"/>
      <c r="BX479" s="28"/>
      <c r="BY479" s="49"/>
      <c r="BZ479" s="53"/>
    </row>
    <row r="480" spans="75:78" ht="15" hidden="1" customHeight="1">
      <c r="BW480" s="49"/>
      <c r="BX480" s="28"/>
      <c r="BY480" s="49"/>
      <c r="BZ480" s="53"/>
    </row>
    <row r="481" spans="75:78" ht="15" hidden="1" customHeight="1">
      <c r="BW481" s="49"/>
      <c r="BX481" s="28"/>
      <c r="BY481" s="49"/>
      <c r="BZ481" s="53"/>
    </row>
    <row r="482" spans="75:78" ht="15" hidden="1" customHeight="1">
      <c r="BW482" s="49"/>
      <c r="BX482" s="28"/>
      <c r="BY482" s="49"/>
      <c r="BZ482" s="53"/>
    </row>
    <row r="483" spans="75:78" ht="15" hidden="1" customHeight="1">
      <c r="BW483" s="49"/>
      <c r="BX483" s="28"/>
      <c r="BY483" s="49"/>
      <c r="BZ483" s="53"/>
    </row>
    <row r="484" spans="75:78" ht="15" hidden="1" customHeight="1">
      <c r="BW484" s="49"/>
      <c r="BX484" s="28"/>
      <c r="BY484" s="49"/>
      <c r="BZ484" s="53"/>
    </row>
    <row r="485" spans="75:78" ht="15" hidden="1" customHeight="1">
      <c r="BW485" s="49"/>
      <c r="BX485" s="28"/>
      <c r="BY485" s="49"/>
      <c r="BZ485" s="53"/>
    </row>
    <row r="486" spans="75:78" ht="15" hidden="1" customHeight="1">
      <c r="BW486" s="49"/>
      <c r="BX486" s="28"/>
      <c r="BY486" s="49"/>
      <c r="BZ486" s="53"/>
    </row>
    <row r="487" spans="75:78" ht="15" hidden="1" customHeight="1">
      <c r="BW487" s="49"/>
      <c r="BX487" s="28"/>
      <c r="BY487" s="49"/>
      <c r="BZ487" s="53"/>
    </row>
    <row r="488" spans="75:78" ht="15" hidden="1" customHeight="1">
      <c r="BW488" s="49"/>
      <c r="BX488" s="28"/>
      <c r="BY488" s="49"/>
      <c r="BZ488" s="53"/>
    </row>
    <row r="489" spans="75:78" ht="15" hidden="1" customHeight="1">
      <c r="BW489" s="49"/>
      <c r="BX489" s="28"/>
      <c r="BY489" s="49"/>
      <c r="BZ489" s="53"/>
    </row>
    <row r="490" spans="75:78" ht="15" hidden="1" customHeight="1">
      <c r="BW490" s="49"/>
      <c r="BX490" s="28"/>
      <c r="BY490" s="49"/>
      <c r="BZ490" s="53"/>
    </row>
    <row r="491" spans="75:78" ht="15" hidden="1" customHeight="1">
      <c r="BW491" s="49"/>
      <c r="BX491" s="28"/>
      <c r="BY491" s="49"/>
      <c r="BZ491" s="53"/>
    </row>
    <row r="492" spans="75:78" ht="15" hidden="1" customHeight="1">
      <c r="BW492" s="49"/>
      <c r="BX492" s="28"/>
      <c r="BY492" s="49"/>
      <c r="BZ492" s="53"/>
    </row>
    <row r="493" spans="75:78" ht="15" hidden="1" customHeight="1">
      <c r="BW493" s="49"/>
      <c r="BX493" s="28"/>
      <c r="BY493" s="49"/>
      <c r="BZ493" s="53"/>
    </row>
    <row r="494" spans="75:78" ht="15" hidden="1" customHeight="1">
      <c r="BW494" s="49"/>
      <c r="BX494" s="28"/>
      <c r="BY494" s="49"/>
      <c r="BZ494" s="53"/>
    </row>
    <row r="495" spans="75:78" ht="15" hidden="1" customHeight="1">
      <c r="BW495" s="49"/>
      <c r="BX495" s="28"/>
      <c r="BY495" s="49"/>
      <c r="BZ495" s="53"/>
    </row>
    <row r="496" spans="75:78" ht="15" hidden="1" customHeight="1">
      <c r="BW496" s="49"/>
      <c r="BX496" s="28"/>
      <c r="BY496" s="49"/>
      <c r="BZ496" s="53"/>
    </row>
    <row r="497" spans="75:78" ht="15" hidden="1" customHeight="1">
      <c r="BW497" s="49"/>
      <c r="BX497" s="28"/>
      <c r="BY497" s="49"/>
      <c r="BZ497" s="53"/>
    </row>
    <row r="498" spans="75:78" ht="15" hidden="1" customHeight="1">
      <c r="BW498" s="49"/>
      <c r="BX498" s="28"/>
      <c r="BY498" s="49"/>
      <c r="BZ498" s="53"/>
    </row>
    <row r="499" spans="75:78" ht="15" hidden="1" customHeight="1">
      <c r="BW499" s="49"/>
      <c r="BX499" s="28"/>
      <c r="BY499" s="49"/>
      <c r="BZ499" s="53"/>
    </row>
    <row r="500" spans="75:78" ht="15" hidden="1" customHeight="1">
      <c r="BW500" s="49"/>
      <c r="BX500" s="28"/>
      <c r="BY500" s="49"/>
      <c r="BZ500" s="53"/>
    </row>
    <row r="501" spans="75:78" ht="15" hidden="1" customHeight="1">
      <c r="BW501" s="49"/>
      <c r="BX501" s="28"/>
      <c r="BY501" s="49"/>
      <c r="BZ501" s="53"/>
    </row>
    <row r="502" spans="75:78" ht="15" hidden="1" customHeight="1">
      <c r="BW502" s="49"/>
      <c r="BX502" s="28"/>
      <c r="BY502" s="49"/>
      <c r="BZ502" s="53"/>
    </row>
    <row r="503" spans="75:78" ht="15" hidden="1" customHeight="1">
      <c r="BW503" s="49"/>
      <c r="BX503" s="28"/>
      <c r="BY503" s="49"/>
      <c r="BZ503" s="53"/>
    </row>
    <row r="504" spans="75:78" ht="15" hidden="1" customHeight="1">
      <c r="BW504" s="49"/>
      <c r="BX504" s="28"/>
      <c r="BY504" s="49"/>
      <c r="BZ504" s="53"/>
    </row>
    <row r="505" spans="75:78" ht="15" hidden="1" customHeight="1">
      <c r="BW505" s="49"/>
      <c r="BX505" s="28"/>
      <c r="BY505" s="49"/>
      <c r="BZ505" s="53"/>
    </row>
    <row r="506" spans="75:78" ht="15" hidden="1" customHeight="1">
      <c r="BW506" s="49"/>
      <c r="BX506" s="28"/>
      <c r="BY506" s="49"/>
      <c r="BZ506" s="53"/>
    </row>
    <row r="507" spans="75:78" ht="15" hidden="1" customHeight="1">
      <c r="BW507" s="49"/>
      <c r="BX507" s="28"/>
      <c r="BY507" s="49"/>
      <c r="BZ507" s="53"/>
    </row>
    <row r="508" spans="75:78" ht="15" hidden="1" customHeight="1">
      <c r="BW508" s="49"/>
      <c r="BX508" s="28"/>
      <c r="BY508" s="49"/>
      <c r="BZ508" s="53"/>
    </row>
    <row r="509" spans="75:78" ht="15" hidden="1" customHeight="1">
      <c r="BW509" s="49"/>
      <c r="BX509" s="28"/>
      <c r="BY509" s="49"/>
      <c r="BZ509" s="53"/>
    </row>
    <row r="510" spans="75:78" ht="15" hidden="1" customHeight="1">
      <c r="BW510" s="49"/>
      <c r="BX510" s="28"/>
      <c r="BY510" s="49"/>
      <c r="BZ510" s="53"/>
    </row>
    <row r="511" spans="75:78" ht="15" hidden="1" customHeight="1">
      <c r="BW511" s="49"/>
      <c r="BX511" s="28"/>
      <c r="BY511" s="49"/>
      <c r="BZ511" s="53"/>
    </row>
    <row r="512" spans="75:78" ht="15" hidden="1" customHeight="1">
      <c r="BW512" s="49"/>
      <c r="BX512" s="28"/>
      <c r="BY512" s="49"/>
      <c r="BZ512" s="53"/>
    </row>
    <row r="513" spans="75:78" ht="15" hidden="1" customHeight="1">
      <c r="BW513" s="49"/>
      <c r="BX513" s="28"/>
      <c r="BY513" s="49"/>
      <c r="BZ513" s="53"/>
    </row>
    <row r="514" spans="75:78" ht="15" hidden="1" customHeight="1">
      <c r="BW514" s="49"/>
      <c r="BX514" s="28"/>
      <c r="BY514" s="49"/>
      <c r="BZ514" s="53"/>
    </row>
    <row r="515" spans="75:78" ht="15" hidden="1" customHeight="1">
      <c r="BW515" s="49"/>
      <c r="BX515" s="28"/>
      <c r="BY515" s="49"/>
      <c r="BZ515" s="53"/>
    </row>
    <row r="516" spans="75:78" ht="15" hidden="1" customHeight="1">
      <c r="BW516" s="49"/>
      <c r="BX516" s="28"/>
      <c r="BY516" s="49"/>
      <c r="BZ516" s="53"/>
    </row>
    <row r="517" spans="75:78" ht="15" hidden="1" customHeight="1">
      <c r="BW517" s="49"/>
      <c r="BX517" s="28"/>
      <c r="BY517" s="49"/>
      <c r="BZ517" s="53"/>
    </row>
    <row r="518" spans="75:78" ht="15" hidden="1" customHeight="1">
      <c r="BW518" s="49"/>
      <c r="BX518" s="28"/>
      <c r="BY518" s="49"/>
      <c r="BZ518" s="53"/>
    </row>
    <row r="519" spans="75:78" ht="15" hidden="1" customHeight="1">
      <c r="BW519" s="49"/>
      <c r="BX519" s="28"/>
      <c r="BY519" s="49"/>
      <c r="BZ519" s="53"/>
    </row>
    <row r="520" spans="75:78" ht="15" hidden="1" customHeight="1">
      <c r="BW520" s="49"/>
      <c r="BX520" s="28"/>
      <c r="BY520" s="49"/>
      <c r="BZ520" s="53"/>
    </row>
    <row r="521" spans="75:78" ht="15" hidden="1" customHeight="1">
      <c r="BW521" s="49"/>
      <c r="BX521" s="28"/>
      <c r="BY521" s="49"/>
      <c r="BZ521" s="53"/>
    </row>
    <row r="522" spans="75:78" ht="15" hidden="1" customHeight="1">
      <c r="BW522" s="49"/>
      <c r="BX522" s="28"/>
      <c r="BY522" s="49"/>
      <c r="BZ522" s="53"/>
    </row>
    <row r="523" spans="75:78" ht="15" hidden="1" customHeight="1">
      <c r="BW523" s="49"/>
      <c r="BX523" s="28"/>
      <c r="BY523" s="49"/>
      <c r="BZ523" s="53"/>
    </row>
    <row r="524" spans="75:78" ht="15" hidden="1" customHeight="1">
      <c r="BW524" s="49"/>
      <c r="BX524" s="28"/>
      <c r="BY524" s="49"/>
      <c r="BZ524" s="53"/>
    </row>
    <row r="525" spans="75:78" ht="15" hidden="1" customHeight="1">
      <c r="BW525" s="49"/>
      <c r="BX525" s="28"/>
      <c r="BY525" s="49"/>
      <c r="BZ525" s="53"/>
    </row>
    <row r="526" spans="75:78" ht="15" hidden="1" customHeight="1">
      <c r="BW526" s="49"/>
      <c r="BX526" s="28"/>
      <c r="BY526" s="49"/>
      <c r="BZ526" s="53"/>
    </row>
    <row r="527" spans="75:78" ht="15" hidden="1" customHeight="1">
      <c r="BW527" s="49"/>
      <c r="BX527" s="28"/>
      <c r="BY527" s="49"/>
      <c r="BZ527" s="53"/>
    </row>
    <row r="528" spans="75:78" ht="15" hidden="1" customHeight="1">
      <c r="BW528" s="49"/>
      <c r="BX528" s="28"/>
      <c r="BY528" s="49"/>
      <c r="BZ528" s="53"/>
    </row>
    <row r="529" spans="75:78" ht="15" hidden="1" customHeight="1">
      <c r="BW529" s="49"/>
      <c r="BX529" s="28"/>
      <c r="BY529" s="49"/>
      <c r="BZ529" s="53"/>
    </row>
    <row r="530" spans="75:78" ht="15" hidden="1" customHeight="1">
      <c r="BW530" s="49"/>
      <c r="BX530" s="28"/>
      <c r="BY530" s="49"/>
      <c r="BZ530" s="53"/>
    </row>
    <row r="531" spans="75:78" ht="15" hidden="1" customHeight="1">
      <c r="BW531" s="49"/>
      <c r="BX531" s="28"/>
      <c r="BY531" s="49"/>
      <c r="BZ531" s="53"/>
    </row>
    <row r="532" spans="75:78" ht="15" hidden="1" customHeight="1">
      <c r="BW532" s="49"/>
      <c r="BX532" s="28"/>
      <c r="BY532" s="49"/>
      <c r="BZ532" s="53"/>
    </row>
    <row r="533" spans="75:78" ht="15" hidden="1" customHeight="1">
      <c r="BW533" s="49"/>
      <c r="BX533" s="28"/>
      <c r="BY533" s="49"/>
      <c r="BZ533" s="53"/>
    </row>
    <row r="534" spans="75:78" ht="15" hidden="1" customHeight="1">
      <c r="BW534" s="49"/>
      <c r="BX534" s="28"/>
      <c r="BY534" s="49"/>
      <c r="BZ534" s="53"/>
    </row>
    <row r="535" spans="75:78" ht="15" hidden="1" customHeight="1">
      <c r="BW535" s="49"/>
      <c r="BX535" s="28"/>
      <c r="BY535" s="49"/>
      <c r="BZ535" s="53"/>
    </row>
    <row r="536" spans="75:78" ht="15" hidden="1" customHeight="1">
      <c r="BW536" s="49"/>
      <c r="BX536" s="28"/>
      <c r="BY536" s="49"/>
      <c r="BZ536" s="53"/>
    </row>
    <row r="537" spans="75:78" ht="15" hidden="1" customHeight="1">
      <c r="BW537" s="49"/>
      <c r="BX537" s="28"/>
      <c r="BY537" s="49"/>
      <c r="BZ537" s="53"/>
    </row>
    <row r="538" spans="75:78" ht="15" hidden="1" customHeight="1">
      <c r="BW538" s="49"/>
      <c r="BX538" s="28"/>
      <c r="BY538" s="49"/>
      <c r="BZ538" s="53"/>
    </row>
    <row r="539" spans="75:78" ht="15" hidden="1" customHeight="1">
      <c r="BW539" s="49"/>
      <c r="BX539" s="28"/>
      <c r="BY539" s="49"/>
      <c r="BZ539" s="53"/>
    </row>
    <row r="540" spans="75:78" ht="15" hidden="1" customHeight="1">
      <c r="BW540" s="49"/>
      <c r="BX540" s="28"/>
      <c r="BY540" s="49"/>
      <c r="BZ540" s="53"/>
    </row>
    <row r="541" spans="75:78" ht="15" hidden="1" customHeight="1">
      <c r="BW541" s="49"/>
      <c r="BX541" s="28"/>
      <c r="BY541" s="49"/>
      <c r="BZ541" s="53"/>
    </row>
    <row r="542" spans="75:78" ht="15" hidden="1" customHeight="1">
      <c r="BW542" s="49"/>
      <c r="BX542" s="28"/>
      <c r="BY542" s="49"/>
      <c r="BZ542" s="53"/>
    </row>
    <row r="543" spans="75:78" ht="15" hidden="1" customHeight="1">
      <c r="BW543" s="49"/>
      <c r="BX543" s="28"/>
      <c r="BY543" s="49"/>
      <c r="BZ543" s="53"/>
    </row>
    <row r="544" spans="75:78" ht="15" hidden="1" customHeight="1">
      <c r="BW544" s="49"/>
      <c r="BX544" s="28"/>
      <c r="BY544" s="49"/>
      <c r="BZ544" s="53"/>
    </row>
    <row r="545" spans="75:78" ht="15" hidden="1" customHeight="1">
      <c r="BW545" s="49"/>
      <c r="BX545" s="28"/>
      <c r="BY545" s="49"/>
      <c r="BZ545" s="53"/>
    </row>
    <row r="546" spans="75:78" ht="15" hidden="1" customHeight="1">
      <c r="BW546" s="49"/>
      <c r="BX546" s="28"/>
      <c r="BY546" s="49"/>
      <c r="BZ546" s="53"/>
    </row>
    <row r="547" spans="75:78" ht="15" hidden="1" customHeight="1">
      <c r="BW547" s="49"/>
      <c r="BX547" s="28"/>
      <c r="BY547" s="49"/>
      <c r="BZ547" s="53"/>
    </row>
    <row r="548" spans="75:78" ht="15" hidden="1" customHeight="1">
      <c r="BW548" s="49"/>
      <c r="BX548" s="28"/>
      <c r="BY548" s="49"/>
      <c r="BZ548" s="53"/>
    </row>
    <row r="549" spans="75:78" ht="15" hidden="1" customHeight="1">
      <c r="BW549" s="49"/>
      <c r="BX549" s="28"/>
      <c r="BY549" s="49"/>
      <c r="BZ549" s="53"/>
    </row>
    <row r="550" spans="75:78" ht="15" hidden="1" customHeight="1">
      <c r="BW550" s="49"/>
      <c r="BX550" s="28"/>
      <c r="BY550" s="49"/>
      <c r="BZ550" s="53"/>
    </row>
    <row r="551" spans="75:78" ht="15" hidden="1" customHeight="1">
      <c r="BW551" s="49"/>
      <c r="BX551" s="28"/>
      <c r="BY551" s="49"/>
      <c r="BZ551" s="53"/>
    </row>
    <row r="552" spans="75:78" ht="15" hidden="1" customHeight="1">
      <c r="BW552" s="49"/>
      <c r="BX552" s="28"/>
      <c r="BY552" s="49"/>
      <c r="BZ552" s="53"/>
    </row>
    <row r="553" spans="75:78" ht="15" hidden="1" customHeight="1">
      <c r="BW553" s="49"/>
      <c r="BX553" s="28"/>
      <c r="BY553" s="49"/>
      <c r="BZ553" s="53"/>
    </row>
    <row r="554" spans="75:78" ht="15" hidden="1" customHeight="1">
      <c r="BW554" s="49"/>
      <c r="BX554" s="28"/>
      <c r="BY554" s="49"/>
      <c r="BZ554" s="53"/>
    </row>
    <row r="555" spans="75:78" ht="15" hidden="1" customHeight="1">
      <c r="BW555" s="49"/>
      <c r="BX555" s="28"/>
      <c r="BY555" s="49"/>
      <c r="BZ555" s="53"/>
    </row>
    <row r="556" spans="75:78" ht="15" hidden="1" customHeight="1">
      <c r="BW556" s="49"/>
      <c r="BX556" s="28"/>
      <c r="BY556" s="49"/>
      <c r="BZ556" s="53"/>
    </row>
    <row r="557" spans="75:78" ht="15" hidden="1" customHeight="1">
      <c r="BW557" s="49"/>
      <c r="BX557" s="28"/>
      <c r="BY557" s="49"/>
      <c r="BZ557" s="53"/>
    </row>
    <row r="558" spans="75:78" ht="15" hidden="1" customHeight="1">
      <c r="BW558" s="49"/>
      <c r="BX558" s="28"/>
      <c r="BY558" s="49"/>
      <c r="BZ558" s="53"/>
    </row>
    <row r="559" spans="75:78" ht="15" hidden="1" customHeight="1">
      <c r="BW559" s="49"/>
      <c r="BX559" s="28"/>
      <c r="BY559" s="49"/>
      <c r="BZ559" s="53"/>
    </row>
    <row r="560" spans="75:78" ht="15" hidden="1" customHeight="1">
      <c r="BW560" s="49"/>
      <c r="BX560" s="28"/>
      <c r="BY560" s="49"/>
      <c r="BZ560" s="53"/>
    </row>
    <row r="561" spans="75:78" ht="15" hidden="1" customHeight="1">
      <c r="BW561" s="49"/>
      <c r="BX561" s="28"/>
      <c r="BY561" s="49"/>
      <c r="BZ561" s="53"/>
    </row>
    <row r="562" spans="75:78" ht="15" hidden="1" customHeight="1">
      <c r="BW562" s="49"/>
      <c r="BX562" s="28"/>
      <c r="BY562" s="49"/>
      <c r="BZ562" s="53"/>
    </row>
    <row r="563" spans="75:78" ht="15" hidden="1" customHeight="1">
      <c r="BW563" s="49"/>
      <c r="BX563" s="28"/>
      <c r="BY563" s="49"/>
      <c r="BZ563" s="53"/>
    </row>
    <row r="564" spans="75:78" ht="15" hidden="1" customHeight="1">
      <c r="BW564" s="49"/>
      <c r="BX564" s="28"/>
      <c r="BY564" s="49"/>
      <c r="BZ564" s="53"/>
    </row>
    <row r="565" spans="75:78" ht="15" hidden="1" customHeight="1">
      <c r="BW565" s="49"/>
      <c r="BX565" s="28"/>
      <c r="BY565" s="49"/>
      <c r="BZ565" s="53"/>
    </row>
    <row r="566" spans="75:78" ht="15" hidden="1" customHeight="1">
      <c r="BW566" s="49"/>
      <c r="BX566" s="28"/>
      <c r="BY566" s="49"/>
      <c r="BZ566" s="53"/>
    </row>
    <row r="567" spans="75:78" ht="15" hidden="1" customHeight="1">
      <c r="BW567" s="49"/>
      <c r="BX567" s="28"/>
      <c r="BY567" s="49"/>
      <c r="BZ567" s="53"/>
    </row>
    <row r="568" spans="75:78" ht="15" hidden="1" customHeight="1">
      <c r="BW568" s="49"/>
      <c r="BX568" s="28"/>
      <c r="BY568" s="49"/>
      <c r="BZ568" s="53"/>
    </row>
    <row r="569" spans="75:78" ht="15" hidden="1" customHeight="1">
      <c r="BW569" s="49"/>
      <c r="BX569" s="28"/>
      <c r="BY569" s="49"/>
      <c r="BZ569" s="53"/>
    </row>
    <row r="570" spans="75:78" ht="15" hidden="1" customHeight="1">
      <c r="BW570" s="49"/>
      <c r="BX570" s="28"/>
      <c r="BY570" s="49"/>
      <c r="BZ570" s="53"/>
    </row>
    <row r="571" spans="75:78" ht="15" hidden="1" customHeight="1">
      <c r="BW571" s="49"/>
      <c r="BX571" s="28"/>
      <c r="BY571" s="49"/>
      <c r="BZ571" s="53"/>
    </row>
    <row r="572" spans="75:78" ht="15" hidden="1" customHeight="1">
      <c r="BW572" s="49"/>
      <c r="BX572" s="28"/>
      <c r="BY572" s="49"/>
      <c r="BZ572" s="53"/>
    </row>
    <row r="573" spans="75:78" ht="15" hidden="1" customHeight="1">
      <c r="BW573" s="49"/>
      <c r="BX573" s="28"/>
      <c r="BY573" s="49"/>
      <c r="BZ573" s="53"/>
    </row>
    <row r="574" spans="75:78" ht="15" hidden="1" customHeight="1">
      <c r="BW574" s="49"/>
      <c r="BX574" s="28"/>
      <c r="BY574" s="49"/>
      <c r="BZ574" s="53"/>
    </row>
    <row r="575" spans="75:78" ht="15" hidden="1" customHeight="1">
      <c r="BW575" s="49"/>
      <c r="BX575" s="28"/>
      <c r="BY575" s="49"/>
      <c r="BZ575" s="53"/>
    </row>
    <row r="576" spans="75:78" ht="15" hidden="1" customHeight="1">
      <c r="BW576" s="49"/>
      <c r="BX576" s="28"/>
      <c r="BY576" s="49"/>
      <c r="BZ576" s="53"/>
    </row>
    <row r="577" spans="75:78" ht="15" hidden="1" customHeight="1">
      <c r="BW577" s="49"/>
      <c r="BX577" s="28"/>
      <c r="BY577" s="49"/>
      <c r="BZ577" s="53"/>
    </row>
    <row r="578" spans="75:78" ht="15" hidden="1" customHeight="1">
      <c r="BW578" s="49"/>
      <c r="BX578" s="28"/>
      <c r="BY578" s="49"/>
      <c r="BZ578" s="53"/>
    </row>
    <row r="579" spans="75:78" ht="15" hidden="1" customHeight="1">
      <c r="BW579" s="49"/>
      <c r="BX579" s="28"/>
      <c r="BY579" s="49"/>
      <c r="BZ579" s="53"/>
    </row>
    <row r="580" spans="75:78" ht="15" hidden="1" customHeight="1">
      <c r="BW580" s="49"/>
      <c r="BX580" s="28"/>
      <c r="BY580" s="49"/>
      <c r="BZ580" s="53"/>
    </row>
    <row r="581" spans="75:78" ht="15" hidden="1" customHeight="1">
      <c r="BW581" s="49"/>
      <c r="BX581" s="28"/>
      <c r="BY581" s="49"/>
      <c r="BZ581" s="53"/>
    </row>
    <row r="582" spans="75:78" ht="15" hidden="1" customHeight="1">
      <c r="BW582" s="49"/>
      <c r="BX582" s="28"/>
      <c r="BY582" s="49"/>
      <c r="BZ582" s="53"/>
    </row>
    <row r="583" spans="75:78" ht="15" hidden="1" customHeight="1">
      <c r="BW583" s="49"/>
      <c r="BX583" s="28"/>
      <c r="BY583" s="49"/>
      <c r="BZ583" s="53"/>
    </row>
    <row r="584" spans="75:78" ht="15" hidden="1" customHeight="1">
      <c r="BW584" s="49"/>
      <c r="BX584" s="28"/>
      <c r="BY584" s="49"/>
      <c r="BZ584" s="53"/>
    </row>
    <row r="585" spans="75:78" ht="15" hidden="1" customHeight="1">
      <c r="BW585" s="49"/>
      <c r="BX585" s="28"/>
      <c r="BY585" s="49"/>
      <c r="BZ585" s="53"/>
    </row>
    <row r="586" spans="75:78" ht="15" hidden="1" customHeight="1">
      <c r="BW586" s="49"/>
      <c r="BX586" s="28"/>
      <c r="BY586" s="49"/>
      <c r="BZ586" s="53"/>
    </row>
    <row r="587" spans="75:78" ht="15" hidden="1" customHeight="1">
      <c r="BW587" s="49"/>
      <c r="BX587" s="28"/>
      <c r="BY587" s="49"/>
      <c r="BZ587" s="53"/>
    </row>
    <row r="588" spans="75:78" ht="15" hidden="1" customHeight="1">
      <c r="BW588" s="49"/>
      <c r="BX588" s="28"/>
      <c r="BY588" s="49"/>
      <c r="BZ588" s="53"/>
    </row>
    <row r="589" spans="75:78" ht="15" hidden="1" customHeight="1">
      <c r="BW589" s="49"/>
      <c r="BX589" s="28"/>
      <c r="BY589" s="49"/>
      <c r="BZ589" s="53"/>
    </row>
    <row r="590" spans="75:78" ht="15" hidden="1" customHeight="1">
      <c r="BW590" s="49"/>
      <c r="BX590" s="28"/>
      <c r="BY590" s="49"/>
      <c r="BZ590" s="53"/>
    </row>
    <row r="591" spans="75:78" ht="15" hidden="1" customHeight="1">
      <c r="BW591" s="49"/>
      <c r="BX591" s="28"/>
      <c r="BY591" s="49"/>
      <c r="BZ591" s="53"/>
    </row>
    <row r="592" spans="75:78" ht="15" hidden="1" customHeight="1">
      <c r="BW592" s="49"/>
      <c r="BX592" s="28"/>
      <c r="BY592" s="49"/>
      <c r="BZ592" s="53"/>
    </row>
    <row r="593" spans="75:78" ht="15" hidden="1" customHeight="1">
      <c r="BW593" s="49"/>
      <c r="BX593" s="28"/>
      <c r="BY593" s="49"/>
      <c r="BZ593" s="53"/>
    </row>
    <row r="594" spans="75:78" ht="15" hidden="1" customHeight="1">
      <c r="BW594" s="49"/>
      <c r="BX594" s="28"/>
      <c r="BY594" s="49"/>
      <c r="BZ594" s="53"/>
    </row>
    <row r="595" spans="75:78" ht="15" hidden="1" customHeight="1">
      <c r="BW595" s="49"/>
      <c r="BX595" s="28"/>
      <c r="BY595" s="49"/>
      <c r="BZ595" s="53"/>
    </row>
    <row r="596" spans="75:78" ht="15" hidden="1" customHeight="1">
      <c r="BW596" s="49"/>
      <c r="BX596" s="28"/>
      <c r="BY596" s="49"/>
      <c r="BZ596" s="53"/>
    </row>
    <row r="597" spans="75:78" ht="15" hidden="1" customHeight="1">
      <c r="BW597" s="49"/>
      <c r="BX597" s="28"/>
      <c r="BY597" s="49"/>
      <c r="BZ597" s="53"/>
    </row>
    <row r="598" spans="75:78" ht="15" hidden="1" customHeight="1">
      <c r="BW598" s="49"/>
      <c r="BX598" s="28"/>
      <c r="BY598" s="49"/>
      <c r="BZ598" s="53"/>
    </row>
    <row r="599" spans="75:78" ht="15" hidden="1" customHeight="1">
      <c r="BW599" s="49"/>
      <c r="BX599" s="28"/>
      <c r="BY599" s="49"/>
      <c r="BZ599" s="53"/>
    </row>
    <row r="600" spans="75:78" ht="15" hidden="1" customHeight="1">
      <c r="BW600" s="49"/>
      <c r="BX600" s="28"/>
      <c r="BY600" s="49"/>
      <c r="BZ600" s="53"/>
    </row>
    <row r="601" spans="75:78" ht="15" hidden="1" customHeight="1">
      <c r="BW601" s="49"/>
      <c r="BX601" s="28"/>
      <c r="BY601" s="49"/>
      <c r="BZ601" s="53"/>
    </row>
    <row r="602" spans="75:78" ht="15" hidden="1" customHeight="1">
      <c r="BW602" s="49"/>
      <c r="BX602" s="28"/>
      <c r="BY602" s="49"/>
      <c r="BZ602" s="53"/>
    </row>
    <row r="603" spans="75:78" ht="15" hidden="1" customHeight="1">
      <c r="BW603" s="49"/>
      <c r="BX603" s="28"/>
      <c r="BY603" s="49"/>
      <c r="BZ603" s="53"/>
    </row>
    <row r="604" spans="75:78" ht="15" hidden="1" customHeight="1">
      <c r="BW604" s="49"/>
      <c r="BX604" s="28"/>
      <c r="BY604" s="49"/>
      <c r="BZ604" s="53"/>
    </row>
    <row r="605" spans="75:78" ht="15" hidden="1" customHeight="1">
      <c r="BW605" s="49"/>
      <c r="BX605" s="28"/>
      <c r="BY605" s="49"/>
      <c r="BZ605" s="53"/>
    </row>
    <row r="606" spans="75:78" ht="15" hidden="1" customHeight="1">
      <c r="BW606" s="49"/>
      <c r="BX606" s="28"/>
      <c r="BY606" s="49"/>
      <c r="BZ606" s="53"/>
    </row>
    <row r="607" spans="75:78" ht="15" hidden="1" customHeight="1">
      <c r="BW607" s="49"/>
      <c r="BX607" s="28"/>
      <c r="BY607" s="49"/>
      <c r="BZ607" s="53"/>
    </row>
    <row r="608" spans="75:78" ht="15" hidden="1" customHeight="1">
      <c r="BW608" s="49"/>
      <c r="BX608" s="28"/>
      <c r="BY608" s="49"/>
      <c r="BZ608" s="53"/>
    </row>
    <row r="609" spans="75:78" ht="15" hidden="1" customHeight="1">
      <c r="BW609" s="49"/>
      <c r="BX609" s="28"/>
      <c r="BY609" s="49"/>
      <c r="BZ609" s="53"/>
    </row>
    <row r="610" spans="75:78" ht="15" hidden="1" customHeight="1">
      <c r="BW610" s="49"/>
      <c r="BX610" s="28"/>
      <c r="BY610" s="49"/>
      <c r="BZ610" s="53"/>
    </row>
    <row r="611" spans="75:78" ht="15" hidden="1" customHeight="1">
      <c r="BW611" s="49"/>
      <c r="BX611" s="28"/>
      <c r="BY611" s="49"/>
      <c r="BZ611" s="53"/>
    </row>
    <row r="612" spans="75:78" ht="15" hidden="1" customHeight="1">
      <c r="BW612" s="49"/>
      <c r="BX612" s="28"/>
      <c r="BY612" s="49"/>
      <c r="BZ612" s="53"/>
    </row>
    <row r="613" spans="75:78" ht="15" hidden="1" customHeight="1">
      <c r="BW613" s="49"/>
      <c r="BX613" s="28"/>
      <c r="BY613" s="49"/>
      <c r="BZ613" s="53"/>
    </row>
    <row r="614" spans="75:78" ht="15" hidden="1" customHeight="1">
      <c r="BW614" s="49"/>
      <c r="BX614" s="28"/>
      <c r="BY614" s="49"/>
      <c r="BZ614" s="53"/>
    </row>
    <row r="615" spans="75:78" ht="15" hidden="1" customHeight="1">
      <c r="BW615" s="49"/>
      <c r="BX615" s="28"/>
      <c r="BY615" s="49"/>
      <c r="BZ615" s="53"/>
    </row>
    <row r="616" spans="75:78" ht="15" hidden="1" customHeight="1">
      <c r="BW616" s="49"/>
      <c r="BX616" s="28"/>
      <c r="BY616" s="49"/>
      <c r="BZ616" s="53"/>
    </row>
    <row r="617" spans="75:78" ht="15" hidden="1" customHeight="1">
      <c r="BW617" s="49"/>
      <c r="BX617" s="28"/>
      <c r="BY617" s="49"/>
      <c r="BZ617" s="53"/>
    </row>
    <row r="618" spans="75:78" ht="15" hidden="1" customHeight="1">
      <c r="BW618" s="49"/>
      <c r="BX618" s="28"/>
      <c r="BY618" s="49"/>
      <c r="BZ618" s="53"/>
    </row>
    <row r="619" spans="75:78" ht="15" hidden="1" customHeight="1">
      <c r="BW619" s="49"/>
      <c r="BX619" s="28"/>
      <c r="BY619" s="49"/>
      <c r="BZ619" s="53"/>
    </row>
    <row r="620" spans="75:78" ht="15" hidden="1" customHeight="1">
      <c r="BW620" s="49"/>
      <c r="BX620" s="28"/>
      <c r="BY620" s="49"/>
      <c r="BZ620" s="53"/>
    </row>
    <row r="621" spans="75:78" ht="15" hidden="1" customHeight="1">
      <c r="BW621" s="49"/>
      <c r="BX621" s="28"/>
      <c r="BY621" s="49"/>
      <c r="BZ621" s="53"/>
    </row>
    <row r="622" spans="75:78" ht="15" hidden="1" customHeight="1">
      <c r="BW622" s="49"/>
      <c r="BX622" s="28"/>
      <c r="BY622" s="49"/>
      <c r="BZ622" s="53"/>
    </row>
    <row r="623" spans="75:78" ht="15" hidden="1" customHeight="1">
      <c r="BW623" s="49"/>
      <c r="BX623" s="28"/>
      <c r="BY623" s="49"/>
      <c r="BZ623" s="53"/>
    </row>
    <row r="624" spans="75:78" ht="15" hidden="1" customHeight="1">
      <c r="BW624" s="49"/>
      <c r="BX624" s="28"/>
      <c r="BY624" s="49"/>
      <c r="BZ624" s="53"/>
    </row>
    <row r="625" spans="75:78" ht="15" hidden="1" customHeight="1">
      <c r="BW625" s="49"/>
      <c r="BX625" s="28"/>
      <c r="BY625" s="49"/>
      <c r="BZ625" s="53"/>
    </row>
    <row r="626" spans="75:78" ht="15" hidden="1" customHeight="1">
      <c r="BW626" s="49"/>
      <c r="BX626" s="28"/>
      <c r="BY626" s="49"/>
      <c r="BZ626" s="53"/>
    </row>
    <row r="627" spans="75:78" ht="15" hidden="1" customHeight="1">
      <c r="BW627" s="49"/>
      <c r="BX627" s="28"/>
      <c r="BY627" s="49"/>
      <c r="BZ627" s="53"/>
    </row>
    <row r="628" spans="75:78" ht="15" hidden="1" customHeight="1">
      <c r="BW628" s="49"/>
      <c r="BX628" s="28"/>
      <c r="BY628" s="49"/>
      <c r="BZ628" s="53"/>
    </row>
    <row r="629" spans="75:78" ht="15" hidden="1" customHeight="1">
      <c r="BW629" s="49"/>
      <c r="BX629" s="28"/>
      <c r="BY629" s="49"/>
      <c r="BZ629" s="53"/>
    </row>
    <row r="630" spans="75:78" ht="15" hidden="1" customHeight="1">
      <c r="BW630" s="49"/>
      <c r="BX630" s="28"/>
      <c r="BY630" s="49"/>
      <c r="BZ630" s="53"/>
    </row>
    <row r="631" spans="75:78" ht="15" hidden="1" customHeight="1">
      <c r="BW631" s="49"/>
      <c r="BX631" s="28"/>
      <c r="BY631" s="49"/>
      <c r="BZ631" s="53"/>
    </row>
    <row r="632" spans="75:78" ht="15" hidden="1" customHeight="1">
      <c r="BW632" s="49"/>
      <c r="BX632" s="28"/>
      <c r="BY632" s="49"/>
      <c r="BZ632" s="53"/>
    </row>
    <row r="633" spans="75:78" ht="15" hidden="1" customHeight="1">
      <c r="BW633" s="49"/>
      <c r="BX633" s="28"/>
      <c r="BY633" s="49"/>
      <c r="BZ633" s="53"/>
    </row>
    <row r="634" spans="75:78" ht="15" hidden="1" customHeight="1">
      <c r="BW634" s="49"/>
      <c r="BX634" s="28"/>
      <c r="BY634" s="49"/>
      <c r="BZ634" s="53"/>
    </row>
    <row r="635" spans="75:78" ht="15" hidden="1" customHeight="1">
      <c r="BW635" s="49"/>
      <c r="BX635" s="28"/>
      <c r="BY635" s="49"/>
      <c r="BZ635" s="53"/>
    </row>
    <row r="636" spans="75:78" ht="15" hidden="1" customHeight="1">
      <c r="BW636" s="49"/>
      <c r="BX636" s="28"/>
      <c r="BY636" s="49"/>
      <c r="BZ636" s="53"/>
    </row>
    <row r="637" spans="75:78" ht="15" hidden="1" customHeight="1">
      <c r="BW637" s="49"/>
      <c r="BX637" s="28"/>
      <c r="BY637" s="49"/>
      <c r="BZ637" s="53"/>
    </row>
    <row r="638" spans="75:78" ht="15" hidden="1" customHeight="1">
      <c r="BW638" s="49"/>
      <c r="BX638" s="28"/>
      <c r="BY638" s="49"/>
      <c r="BZ638" s="53"/>
    </row>
    <row r="639" spans="75:78" ht="15" hidden="1" customHeight="1">
      <c r="BW639" s="49"/>
      <c r="BX639" s="28"/>
      <c r="BY639" s="49"/>
      <c r="BZ639" s="53"/>
    </row>
    <row r="640" spans="75:78" ht="15" hidden="1" customHeight="1">
      <c r="BW640" s="49"/>
      <c r="BX640" s="28"/>
      <c r="BY640" s="49"/>
      <c r="BZ640" s="53"/>
    </row>
    <row r="641" spans="75:78" ht="15" hidden="1" customHeight="1">
      <c r="BW641" s="49"/>
      <c r="BX641" s="28"/>
      <c r="BY641" s="49"/>
      <c r="BZ641" s="53"/>
    </row>
    <row r="642" spans="75:78" ht="15" hidden="1" customHeight="1">
      <c r="BW642" s="49"/>
      <c r="BX642" s="28"/>
      <c r="BY642" s="49"/>
      <c r="BZ642" s="53"/>
    </row>
    <row r="643" spans="75:78" ht="15" hidden="1" customHeight="1">
      <c r="BW643" s="49"/>
      <c r="BX643" s="28"/>
      <c r="BY643" s="49"/>
      <c r="BZ643" s="53"/>
    </row>
    <row r="644" spans="75:78" ht="15" hidden="1" customHeight="1">
      <c r="BW644" s="49"/>
      <c r="BX644" s="28"/>
      <c r="BY644" s="49"/>
      <c r="BZ644" s="53"/>
    </row>
    <row r="645" spans="75:78" ht="15" hidden="1" customHeight="1">
      <c r="BW645" s="49"/>
      <c r="BX645" s="28"/>
      <c r="BY645" s="49"/>
      <c r="BZ645" s="53"/>
    </row>
    <row r="646" spans="75:78" ht="15" hidden="1" customHeight="1">
      <c r="BW646" s="49"/>
      <c r="BX646" s="28"/>
      <c r="BY646" s="49"/>
      <c r="BZ646" s="53"/>
    </row>
    <row r="647" spans="75:78" ht="15" hidden="1" customHeight="1">
      <c r="BW647" s="49"/>
      <c r="BX647" s="28"/>
      <c r="BY647" s="49"/>
      <c r="BZ647" s="53"/>
    </row>
    <row r="648" spans="75:78" ht="15" hidden="1" customHeight="1">
      <c r="BW648" s="49"/>
      <c r="BX648" s="28"/>
      <c r="BY648" s="49"/>
      <c r="BZ648" s="53"/>
    </row>
    <row r="649" spans="75:78" ht="15" hidden="1" customHeight="1">
      <c r="BW649" s="49"/>
      <c r="BX649" s="28"/>
      <c r="BY649" s="49"/>
      <c r="BZ649" s="53"/>
    </row>
    <row r="650" spans="75:78" ht="15" hidden="1" customHeight="1">
      <c r="BW650" s="49"/>
      <c r="BX650" s="28"/>
      <c r="BY650" s="49"/>
      <c r="BZ650" s="53"/>
    </row>
    <row r="651" spans="75:78" ht="15" hidden="1" customHeight="1">
      <c r="BW651" s="49"/>
      <c r="BX651" s="28"/>
      <c r="BY651" s="49"/>
      <c r="BZ651" s="53"/>
    </row>
    <row r="652" spans="75:78" ht="15" hidden="1" customHeight="1">
      <c r="BW652" s="49"/>
      <c r="BX652" s="28"/>
      <c r="BY652" s="49"/>
      <c r="BZ652" s="53"/>
    </row>
    <row r="653" spans="75:78" ht="15" hidden="1" customHeight="1">
      <c r="BW653" s="49"/>
      <c r="BX653" s="28"/>
      <c r="BY653" s="49"/>
      <c r="BZ653" s="53"/>
    </row>
    <row r="654" spans="75:78" ht="15" hidden="1" customHeight="1">
      <c r="BW654" s="49"/>
      <c r="BX654" s="28"/>
      <c r="BY654" s="49"/>
      <c r="BZ654" s="53"/>
    </row>
    <row r="655" spans="75:78" ht="15" hidden="1" customHeight="1">
      <c r="BW655" s="49"/>
      <c r="BX655" s="28"/>
      <c r="BY655" s="49"/>
      <c r="BZ655" s="53"/>
    </row>
    <row r="656" spans="75:78" ht="15" hidden="1" customHeight="1">
      <c r="BW656" s="49"/>
      <c r="BX656" s="28"/>
      <c r="BY656" s="49"/>
      <c r="BZ656" s="53"/>
    </row>
    <row r="657" spans="75:78" ht="15" hidden="1" customHeight="1">
      <c r="BW657" s="49"/>
      <c r="BX657" s="28"/>
      <c r="BY657" s="49"/>
      <c r="BZ657" s="53"/>
    </row>
    <row r="658" spans="75:78" ht="15" hidden="1" customHeight="1">
      <c r="BW658" s="49"/>
      <c r="BX658" s="28"/>
      <c r="BY658" s="49"/>
      <c r="BZ658" s="53"/>
    </row>
    <row r="659" spans="75:78" ht="15" hidden="1" customHeight="1">
      <c r="BW659" s="49"/>
      <c r="BX659" s="28"/>
      <c r="BY659" s="49"/>
      <c r="BZ659" s="53"/>
    </row>
    <row r="660" spans="75:78" ht="15" hidden="1" customHeight="1">
      <c r="BW660" s="49"/>
      <c r="BX660" s="28"/>
      <c r="BY660" s="49"/>
      <c r="BZ660" s="53"/>
    </row>
    <row r="661" spans="75:78" ht="15" hidden="1" customHeight="1">
      <c r="BW661" s="49"/>
      <c r="BX661" s="28"/>
      <c r="BY661" s="49"/>
      <c r="BZ661" s="53"/>
    </row>
    <row r="662" spans="75:78" ht="15" hidden="1" customHeight="1">
      <c r="BW662" s="49"/>
      <c r="BX662" s="28"/>
      <c r="BY662" s="49"/>
      <c r="BZ662" s="53"/>
    </row>
    <row r="663" spans="75:78" ht="15" hidden="1" customHeight="1">
      <c r="BW663" s="49"/>
      <c r="BX663" s="28"/>
      <c r="BY663" s="49"/>
      <c r="BZ663" s="53"/>
    </row>
    <row r="664" spans="75:78" ht="15" hidden="1" customHeight="1">
      <c r="BW664" s="49"/>
      <c r="BX664" s="28"/>
      <c r="BY664" s="49"/>
      <c r="BZ664" s="53"/>
    </row>
    <row r="665" spans="75:78" ht="15" hidden="1" customHeight="1">
      <c r="BW665" s="49"/>
      <c r="BX665" s="28"/>
      <c r="BY665" s="49"/>
      <c r="BZ665" s="53"/>
    </row>
    <row r="666" spans="75:78" ht="15" hidden="1" customHeight="1">
      <c r="BW666" s="49"/>
      <c r="BX666" s="28"/>
      <c r="BY666" s="49"/>
      <c r="BZ666" s="53"/>
    </row>
    <row r="667" spans="75:78" ht="15" hidden="1" customHeight="1">
      <c r="BW667" s="49"/>
      <c r="BX667" s="28"/>
      <c r="BY667" s="49"/>
      <c r="BZ667" s="53"/>
    </row>
    <row r="668" spans="75:78" ht="15" hidden="1" customHeight="1">
      <c r="BW668" s="49"/>
      <c r="BX668" s="28"/>
      <c r="BY668" s="49"/>
      <c r="BZ668" s="53"/>
    </row>
    <row r="669" spans="75:78" ht="15" hidden="1" customHeight="1">
      <c r="BW669" s="49"/>
      <c r="BX669" s="28"/>
      <c r="BY669" s="49"/>
      <c r="BZ669" s="53"/>
    </row>
    <row r="670" spans="75:78" ht="15" hidden="1" customHeight="1">
      <c r="BW670" s="49"/>
      <c r="BX670" s="28"/>
      <c r="BY670" s="49"/>
      <c r="BZ670" s="53"/>
    </row>
    <row r="671" spans="75:78" ht="15" hidden="1" customHeight="1">
      <c r="BW671" s="49"/>
      <c r="BX671" s="28"/>
      <c r="BY671" s="49"/>
      <c r="BZ671" s="53"/>
    </row>
    <row r="672" spans="75:78" ht="15" hidden="1" customHeight="1">
      <c r="BW672" s="49"/>
      <c r="BX672" s="28"/>
      <c r="BY672" s="49"/>
      <c r="BZ672" s="53"/>
    </row>
    <row r="673" spans="75:78" ht="15" hidden="1" customHeight="1">
      <c r="BW673" s="49"/>
      <c r="BX673" s="28"/>
      <c r="BY673" s="49"/>
      <c r="BZ673" s="53"/>
    </row>
    <row r="674" spans="75:78" ht="15" hidden="1" customHeight="1">
      <c r="BW674" s="49"/>
      <c r="BX674" s="28"/>
      <c r="BY674" s="49"/>
      <c r="BZ674" s="53"/>
    </row>
    <row r="675" spans="75:78" ht="15" hidden="1" customHeight="1">
      <c r="BW675" s="49"/>
      <c r="BX675" s="28"/>
      <c r="BY675" s="49"/>
      <c r="BZ675" s="53"/>
    </row>
    <row r="676" spans="75:78" ht="15" hidden="1" customHeight="1">
      <c r="BW676" s="49"/>
      <c r="BX676" s="28"/>
      <c r="BY676" s="49"/>
      <c r="BZ676" s="53"/>
    </row>
    <row r="677" spans="75:78" ht="15" hidden="1" customHeight="1">
      <c r="BW677" s="49"/>
      <c r="BX677" s="28"/>
      <c r="BY677" s="49"/>
      <c r="BZ677" s="53"/>
    </row>
    <row r="678" spans="75:78" ht="15" hidden="1" customHeight="1">
      <c r="BW678" s="49"/>
      <c r="BX678" s="28"/>
      <c r="BY678" s="49"/>
      <c r="BZ678" s="53"/>
    </row>
    <row r="679" spans="75:78" ht="15" hidden="1" customHeight="1">
      <c r="BW679" s="49"/>
      <c r="BX679" s="28"/>
      <c r="BY679" s="49"/>
      <c r="BZ679" s="53"/>
    </row>
    <row r="680" spans="75:78" ht="15" hidden="1" customHeight="1">
      <c r="BW680" s="49"/>
      <c r="BX680" s="28"/>
      <c r="BY680" s="49"/>
      <c r="BZ680" s="53"/>
    </row>
    <row r="681" spans="75:78" ht="15" hidden="1" customHeight="1">
      <c r="BW681" s="49"/>
      <c r="BX681" s="28"/>
      <c r="BY681" s="49"/>
      <c r="BZ681" s="53"/>
    </row>
    <row r="682" spans="75:78" ht="15" hidden="1" customHeight="1">
      <c r="BW682" s="49"/>
      <c r="BX682" s="28"/>
      <c r="BY682" s="49"/>
      <c r="BZ682" s="53"/>
    </row>
    <row r="683" spans="75:78" ht="15" hidden="1" customHeight="1">
      <c r="BW683" s="49"/>
      <c r="BX683" s="28"/>
      <c r="BY683" s="49"/>
      <c r="BZ683" s="53"/>
    </row>
    <row r="684" spans="75:78" ht="15" hidden="1" customHeight="1">
      <c r="BW684" s="49"/>
      <c r="BX684" s="28"/>
      <c r="BY684" s="49"/>
      <c r="BZ684" s="53"/>
    </row>
    <row r="685" spans="75:78" ht="15" hidden="1" customHeight="1">
      <c r="BW685" s="49"/>
      <c r="BX685" s="28"/>
      <c r="BY685" s="49"/>
      <c r="BZ685" s="53"/>
    </row>
    <row r="686" spans="75:78" ht="15" hidden="1" customHeight="1">
      <c r="BW686" s="49"/>
      <c r="BX686" s="28"/>
      <c r="BY686" s="49"/>
      <c r="BZ686" s="53"/>
    </row>
    <row r="687" spans="75:78" ht="15" hidden="1" customHeight="1">
      <c r="BW687" s="49"/>
      <c r="BX687" s="28"/>
      <c r="BY687" s="49"/>
      <c r="BZ687" s="53"/>
    </row>
    <row r="688" spans="75:78" ht="15" hidden="1" customHeight="1">
      <c r="BW688" s="49"/>
      <c r="BX688" s="28"/>
      <c r="BY688" s="49"/>
      <c r="BZ688" s="53"/>
    </row>
    <row r="689" spans="75:78" ht="15" hidden="1" customHeight="1">
      <c r="BW689" s="49"/>
      <c r="BX689" s="28"/>
      <c r="BY689" s="49"/>
      <c r="BZ689" s="53"/>
    </row>
    <row r="690" spans="75:78" ht="15" hidden="1" customHeight="1">
      <c r="BW690" s="49"/>
      <c r="BX690" s="28"/>
      <c r="BY690" s="49"/>
      <c r="BZ690" s="53"/>
    </row>
    <row r="691" spans="75:78" ht="15" hidden="1" customHeight="1">
      <c r="BW691" s="49"/>
      <c r="BX691" s="28"/>
      <c r="BY691" s="49"/>
      <c r="BZ691" s="53"/>
    </row>
    <row r="692" spans="75:78" ht="15" hidden="1" customHeight="1">
      <c r="BW692" s="49"/>
      <c r="BX692" s="28"/>
      <c r="BY692" s="49"/>
      <c r="BZ692" s="53"/>
    </row>
    <row r="693" spans="75:78" ht="15" hidden="1" customHeight="1">
      <c r="BW693" s="49"/>
      <c r="BX693" s="28"/>
      <c r="BY693" s="49"/>
      <c r="BZ693" s="53"/>
    </row>
    <row r="694" spans="75:78" ht="15" hidden="1" customHeight="1">
      <c r="BW694" s="49"/>
      <c r="BX694" s="28"/>
      <c r="BY694" s="49"/>
      <c r="BZ694" s="53"/>
    </row>
    <row r="695" spans="75:78" ht="15" hidden="1" customHeight="1">
      <c r="BW695" s="49"/>
      <c r="BX695" s="28"/>
      <c r="BY695" s="49"/>
      <c r="BZ695" s="53"/>
    </row>
    <row r="696" spans="75:78" ht="15" hidden="1" customHeight="1">
      <c r="BW696" s="49"/>
      <c r="BX696" s="28"/>
      <c r="BY696" s="49"/>
      <c r="BZ696" s="53"/>
    </row>
    <row r="697" spans="75:78" ht="15" hidden="1" customHeight="1">
      <c r="BW697" s="49"/>
      <c r="BX697" s="28"/>
      <c r="BY697" s="49"/>
      <c r="BZ697" s="53"/>
    </row>
    <row r="698" spans="75:78" ht="15" hidden="1" customHeight="1">
      <c r="BW698" s="49"/>
      <c r="BX698" s="28"/>
      <c r="BY698" s="49"/>
      <c r="BZ698" s="53"/>
    </row>
    <row r="699" spans="75:78" ht="15" hidden="1" customHeight="1">
      <c r="BW699" s="49"/>
      <c r="BX699" s="28"/>
      <c r="BY699" s="49"/>
      <c r="BZ699" s="53"/>
    </row>
    <row r="700" spans="75:78" ht="15" hidden="1" customHeight="1">
      <c r="BW700" s="49"/>
      <c r="BX700" s="28"/>
      <c r="BY700" s="49"/>
      <c r="BZ700" s="53"/>
    </row>
    <row r="701" spans="75:78" ht="15" hidden="1" customHeight="1">
      <c r="BW701" s="49"/>
      <c r="BX701" s="28"/>
      <c r="BY701" s="49"/>
      <c r="BZ701" s="53"/>
    </row>
    <row r="702" spans="75:78" ht="15" hidden="1" customHeight="1">
      <c r="BW702" s="49"/>
      <c r="BX702" s="28"/>
      <c r="BY702" s="49"/>
      <c r="BZ702" s="53"/>
    </row>
    <row r="703" spans="75:78" ht="15" hidden="1" customHeight="1">
      <c r="BW703" s="49"/>
      <c r="BX703" s="28"/>
      <c r="BY703" s="49"/>
      <c r="BZ703" s="53"/>
    </row>
    <row r="704" spans="75:78" ht="15" hidden="1" customHeight="1">
      <c r="BW704" s="49"/>
      <c r="BX704" s="28"/>
      <c r="BY704" s="49"/>
      <c r="BZ704" s="53"/>
    </row>
    <row r="705" spans="75:78" ht="15" hidden="1" customHeight="1">
      <c r="BW705" s="49"/>
      <c r="BX705" s="28"/>
      <c r="BY705" s="49"/>
      <c r="BZ705" s="53"/>
    </row>
    <row r="706" spans="75:78" ht="15" hidden="1" customHeight="1">
      <c r="BW706" s="49"/>
      <c r="BX706" s="28"/>
      <c r="BY706" s="49"/>
      <c r="BZ706" s="53"/>
    </row>
    <row r="707" spans="75:78" ht="15" hidden="1" customHeight="1">
      <c r="BW707" s="49"/>
      <c r="BX707" s="28"/>
      <c r="BY707" s="49"/>
      <c r="BZ707" s="53"/>
    </row>
    <row r="708" spans="75:78" ht="15" hidden="1" customHeight="1">
      <c r="BW708" s="49"/>
      <c r="BX708" s="28"/>
      <c r="BY708" s="49"/>
      <c r="BZ708" s="53"/>
    </row>
    <row r="709" spans="75:78" ht="15" hidden="1" customHeight="1">
      <c r="BW709" s="49"/>
      <c r="BX709" s="28"/>
      <c r="BY709" s="49"/>
      <c r="BZ709" s="53"/>
    </row>
    <row r="710" spans="75:78" ht="15" hidden="1" customHeight="1">
      <c r="BW710" s="49"/>
      <c r="BX710" s="28"/>
      <c r="BY710" s="49"/>
      <c r="BZ710" s="53"/>
    </row>
    <row r="711" spans="75:78" ht="15" hidden="1" customHeight="1">
      <c r="BW711" s="49"/>
      <c r="BX711" s="28"/>
      <c r="BY711" s="49"/>
      <c r="BZ711" s="53"/>
    </row>
    <row r="712" spans="75:78" ht="15" hidden="1" customHeight="1">
      <c r="BW712" s="49"/>
      <c r="BX712" s="28"/>
      <c r="BY712" s="49"/>
      <c r="BZ712" s="53"/>
    </row>
    <row r="713" spans="75:78" ht="15" hidden="1" customHeight="1">
      <c r="BW713" s="49"/>
      <c r="BX713" s="28"/>
      <c r="BY713" s="49"/>
      <c r="BZ713" s="53"/>
    </row>
    <row r="714" spans="75:78" ht="15" hidden="1" customHeight="1">
      <c r="BW714" s="49"/>
      <c r="BX714" s="28"/>
      <c r="BY714" s="49"/>
      <c r="BZ714" s="53"/>
    </row>
    <row r="715" spans="75:78" ht="15" hidden="1" customHeight="1">
      <c r="BW715" s="49"/>
      <c r="BX715" s="28"/>
      <c r="BY715" s="49"/>
      <c r="BZ715" s="53"/>
    </row>
    <row r="716" spans="75:78" ht="15" hidden="1" customHeight="1">
      <c r="BW716" s="49"/>
      <c r="BX716" s="28"/>
      <c r="BY716" s="49"/>
      <c r="BZ716" s="53"/>
    </row>
    <row r="717" spans="75:78" ht="15" hidden="1" customHeight="1">
      <c r="BW717" s="49"/>
      <c r="BX717" s="28"/>
      <c r="BY717" s="49"/>
      <c r="BZ717" s="53"/>
    </row>
    <row r="718" spans="75:78" ht="15" hidden="1" customHeight="1">
      <c r="BW718" s="49"/>
      <c r="BX718" s="28"/>
      <c r="BY718" s="49"/>
      <c r="BZ718" s="53"/>
    </row>
    <row r="719" spans="75:78" ht="15" hidden="1" customHeight="1">
      <c r="BW719" s="49"/>
      <c r="BX719" s="28"/>
      <c r="BY719" s="49"/>
      <c r="BZ719" s="53"/>
    </row>
    <row r="720" spans="75:78" ht="15" hidden="1" customHeight="1">
      <c r="BW720" s="49"/>
      <c r="BX720" s="28"/>
      <c r="BY720" s="49"/>
      <c r="BZ720" s="53"/>
    </row>
    <row r="721" spans="75:78" ht="15" hidden="1" customHeight="1">
      <c r="BW721" s="49"/>
      <c r="BX721" s="28"/>
      <c r="BY721" s="49"/>
      <c r="BZ721" s="53"/>
    </row>
    <row r="722" spans="75:78" ht="15" hidden="1" customHeight="1">
      <c r="BW722" s="49"/>
      <c r="BX722" s="28"/>
      <c r="BY722" s="49"/>
      <c r="BZ722" s="53"/>
    </row>
    <row r="723" spans="75:78" ht="15" hidden="1" customHeight="1">
      <c r="BW723" s="49"/>
      <c r="BX723" s="28"/>
      <c r="BY723" s="49"/>
      <c r="BZ723" s="53"/>
    </row>
    <row r="724" spans="75:78" ht="15" hidden="1" customHeight="1">
      <c r="BW724" s="49"/>
      <c r="BX724" s="28"/>
      <c r="BY724" s="49"/>
      <c r="BZ724" s="53"/>
    </row>
    <row r="725" spans="75:78" ht="15" hidden="1" customHeight="1">
      <c r="BW725" s="49"/>
      <c r="BX725" s="28"/>
      <c r="BY725" s="49"/>
      <c r="BZ725" s="53"/>
    </row>
    <row r="726" spans="75:78" ht="15" hidden="1" customHeight="1">
      <c r="BW726" s="49"/>
      <c r="BX726" s="28"/>
      <c r="BY726" s="49"/>
      <c r="BZ726" s="53"/>
    </row>
    <row r="727" spans="75:78" ht="15" hidden="1" customHeight="1">
      <c r="BW727" s="49"/>
      <c r="BX727" s="28"/>
      <c r="BY727" s="49"/>
      <c r="BZ727" s="53"/>
    </row>
    <row r="728" spans="75:78" ht="15" hidden="1" customHeight="1">
      <c r="BW728" s="49"/>
      <c r="BX728" s="28"/>
      <c r="BY728" s="49"/>
      <c r="BZ728" s="53"/>
    </row>
    <row r="729" spans="75:78" ht="15" hidden="1" customHeight="1">
      <c r="BW729" s="49"/>
      <c r="BX729" s="28"/>
      <c r="BY729" s="49"/>
      <c r="BZ729" s="53"/>
    </row>
    <row r="730" spans="75:78" ht="15" hidden="1" customHeight="1">
      <c r="BW730" s="49"/>
      <c r="BX730" s="28"/>
      <c r="BY730" s="49"/>
      <c r="BZ730" s="53"/>
    </row>
    <row r="731" spans="75:78" ht="15" hidden="1" customHeight="1">
      <c r="BW731" s="49"/>
      <c r="BX731" s="28"/>
      <c r="BY731" s="49"/>
      <c r="BZ731" s="53"/>
    </row>
    <row r="732" spans="75:78" ht="15" hidden="1" customHeight="1">
      <c r="BW732" s="49"/>
      <c r="BX732" s="28"/>
      <c r="BY732" s="49"/>
      <c r="BZ732" s="53"/>
    </row>
    <row r="733" spans="75:78" ht="15" hidden="1" customHeight="1">
      <c r="BW733" s="49"/>
      <c r="BX733" s="28"/>
      <c r="BY733" s="49"/>
      <c r="BZ733" s="53"/>
    </row>
    <row r="734" spans="75:78" ht="15" hidden="1" customHeight="1">
      <c r="BW734" s="49"/>
      <c r="BX734" s="28"/>
      <c r="BY734" s="49"/>
      <c r="BZ734" s="53"/>
    </row>
    <row r="735" spans="75:78" ht="15" hidden="1" customHeight="1">
      <c r="BW735" s="49"/>
      <c r="BX735" s="28"/>
      <c r="BY735" s="49"/>
      <c r="BZ735" s="53"/>
    </row>
    <row r="736" spans="75:78" ht="15" hidden="1" customHeight="1">
      <c r="BW736" s="49"/>
      <c r="BX736" s="28"/>
      <c r="BY736" s="49"/>
      <c r="BZ736" s="53"/>
    </row>
    <row r="737" spans="75:78" ht="15" hidden="1" customHeight="1">
      <c r="BW737" s="49"/>
      <c r="BX737" s="28"/>
      <c r="BY737" s="49"/>
      <c r="BZ737" s="53"/>
    </row>
    <row r="738" spans="75:78" ht="15" hidden="1" customHeight="1">
      <c r="BW738" s="49"/>
      <c r="BX738" s="28"/>
      <c r="BY738" s="49"/>
      <c r="BZ738" s="53"/>
    </row>
    <row r="739" spans="75:78" ht="15" hidden="1" customHeight="1">
      <c r="BW739" s="49"/>
      <c r="BX739" s="28"/>
      <c r="BY739" s="49"/>
      <c r="BZ739" s="53"/>
    </row>
    <row r="740" spans="75:78" ht="15" hidden="1" customHeight="1">
      <c r="BW740" s="49"/>
      <c r="BX740" s="28"/>
      <c r="BY740" s="49"/>
      <c r="BZ740" s="53"/>
    </row>
    <row r="741" spans="75:78" ht="15" hidden="1" customHeight="1">
      <c r="BW741" s="49"/>
      <c r="BX741" s="28"/>
      <c r="BY741" s="49"/>
      <c r="BZ741" s="53"/>
    </row>
    <row r="742" spans="75:78" ht="15" hidden="1" customHeight="1">
      <c r="BW742" s="49"/>
      <c r="BX742" s="28"/>
      <c r="BY742" s="49"/>
      <c r="BZ742" s="53"/>
    </row>
    <row r="743" spans="75:78" ht="15" hidden="1" customHeight="1">
      <c r="BW743" s="49"/>
      <c r="BX743" s="28"/>
      <c r="BY743" s="49"/>
      <c r="BZ743" s="53"/>
    </row>
    <row r="744" spans="75:78" ht="15" hidden="1" customHeight="1">
      <c r="BW744" s="49"/>
      <c r="BX744" s="28"/>
      <c r="BY744" s="49"/>
      <c r="BZ744" s="53"/>
    </row>
    <row r="745" spans="75:78" ht="15" hidden="1" customHeight="1">
      <c r="BW745" s="49"/>
      <c r="BX745" s="28"/>
      <c r="BY745" s="49"/>
      <c r="BZ745" s="53"/>
    </row>
    <row r="746" spans="75:78" ht="15" hidden="1" customHeight="1">
      <c r="BW746" s="49"/>
      <c r="BX746" s="28"/>
      <c r="BY746" s="49"/>
      <c r="BZ746" s="53"/>
    </row>
    <row r="747" spans="75:78" ht="15" hidden="1" customHeight="1">
      <c r="BW747" s="49"/>
      <c r="BX747" s="28"/>
      <c r="BY747" s="49"/>
      <c r="BZ747" s="53"/>
    </row>
    <row r="748" spans="75:78" ht="15" hidden="1" customHeight="1">
      <c r="BW748" s="49"/>
      <c r="BX748" s="28"/>
      <c r="BY748" s="49"/>
      <c r="BZ748" s="53"/>
    </row>
    <row r="749" spans="75:78" ht="15" hidden="1" customHeight="1">
      <c r="BW749" s="49"/>
      <c r="BX749" s="28"/>
      <c r="BY749" s="49"/>
      <c r="BZ749" s="53"/>
    </row>
    <row r="750" spans="75:78" ht="15" hidden="1" customHeight="1">
      <c r="BW750" s="49"/>
      <c r="BX750" s="28"/>
      <c r="BY750" s="49"/>
      <c r="BZ750" s="53"/>
    </row>
    <row r="751" spans="75:78" ht="15" hidden="1" customHeight="1">
      <c r="BW751" s="49"/>
      <c r="BX751" s="28"/>
      <c r="BY751" s="49"/>
      <c r="BZ751" s="53"/>
    </row>
    <row r="752" spans="75:78" ht="15" hidden="1" customHeight="1">
      <c r="BW752" s="49"/>
      <c r="BX752" s="28"/>
      <c r="BY752" s="49"/>
      <c r="BZ752" s="53"/>
    </row>
    <row r="753" spans="75:78" ht="15" hidden="1" customHeight="1">
      <c r="BW753" s="49"/>
      <c r="BX753" s="28"/>
      <c r="BY753" s="49"/>
      <c r="BZ753" s="53"/>
    </row>
    <row r="754" spans="75:78" ht="15" hidden="1" customHeight="1">
      <c r="BW754" s="49"/>
      <c r="BX754" s="28"/>
      <c r="BY754" s="49"/>
      <c r="BZ754" s="53"/>
    </row>
    <row r="755" spans="75:78" ht="15" hidden="1" customHeight="1">
      <c r="BW755" s="49"/>
      <c r="BX755" s="28"/>
      <c r="BY755" s="49"/>
      <c r="BZ755" s="53"/>
    </row>
    <row r="756" spans="75:78" ht="15" hidden="1" customHeight="1">
      <c r="BW756" s="49"/>
      <c r="BX756" s="28"/>
      <c r="BY756" s="49"/>
      <c r="BZ756" s="53"/>
    </row>
    <row r="757" spans="75:78" ht="15" hidden="1" customHeight="1">
      <c r="BW757" s="49"/>
      <c r="BX757" s="28"/>
      <c r="BY757" s="49"/>
      <c r="BZ757" s="53"/>
    </row>
    <row r="758" spans="75:78" ht="15" hidden="1" customHeight="1">
      <c r="BW758" s="49"/>
      <c r="BX758" s="28"/>
      <c r="BY758" s="49"/>
      <c r="BZ758" s="53"/>
    </row>
    <row r="759" spans="75:78" ht="15" hidden="1" customHeight="1">
      <c r="BW759" s="49"/>
      <c r="BX759" s="28"/>
      <c r="BY759" s="49"/>
      <c r="BZ759" s="53"/>
    </row>
    <row r="760" spans="75:78" ht="15" hidden="1" customHeight="1">
      <c r="BW760" s="49"/>
      <c r="BX760" s="28"/>
      <c r="BY760" s="49"/>
      <c r="BZ760" s="53"/>
    </row>
    <row r="761" spans="75:78" ht="15" hidden="1" customHeight="1">
      <c r="BW761" s="49"/>
      <c r="BX761" s="28"/>
      <c r="BY761" s="49"/>
      <c r="BZ761" s="53"/>
    </row>
    <row r="762" spans="75:78" ht="15" hidden="1" customHeight="1">
      <c r="BW762" s="49"/>
      <c r="BX762" s="28"/>
      <c r="BY762" s="49"/>
      <c r="BZ762" s="53"/>
    </row>
    <row r="763" spans="75:78" ht="15" hidden="1" customHeight="1">
      <c r="BW763" s="49"/>
      <c r="BX763" s="28"/>
      <c r="BY763" s="49"/>
      <c r="BZ763" s="53"/>
    </row>
    <row r="764" spans="75:78" ht="15" hidden="1" customHeight="1">
      <c r="BW764" s="49"/>
      <c r="BX764" s="28"/>
      <c r="BY764" s="49"/>
      <c r="BZ764" s="53"/>
    </row>
    <row r="765" spans="75:78" ht="15" hidden="1" customHeight="1">
      <c r="BW765" s="49"/>
      <c r="BX765" s="28"/>
      <c r="BY765" s="49"/>
      <c r="BZ765" s="53"/>
    </row>
    <row r="766" spans="75:78" ht="15" hidden="1" customHeight="1">
      <c r="BW766" s="49"/>
      <c r="BX766" s="28"/>
      <c r="BY766" s="49"/>
      <c r="BZ766" s="53"/>
    </row>
    <row r="767" spans="75:78" ht="15" hidden="1" customHeight="1">
      <c r="BW767" s="49"/>
      <c r="BX767" s="28"/>
      <c r="BY767" s="49"/>
      <c r="BZ767" s="53"/>
    </row>
    <row r="768" spans="75:78" ht="15" hidden="1" customHeight="1">
      <c r="BW768" s="49"/>
      <c r="BX768" s="28"/>
      <c r="BY768" s="49"/>
      <c r="BZ768" s="53"/>
    </row>
    <row r="769" spans="75:78" ht="15" hidden="1" customHeight="1">
      <c r="BW769" s="49"/>
      <c r="BX769" s="28"/>
      <c r="BY769" s="49"/>
      <c r="BZ769" s="53"/>
    </row>
    <row r="770" spans="75:78" ht="15" hidden="1" customHeight="1">
      <c r="BW770" s="49"/>
      <c r="BX770" s="28"/>
      <c r="BY770" s="49"/>
      <c r="BZ770" s="53"/>
    </row>
    <row r="771" spans="75:78" ht="15" hidden="1" customHeight="1">
      <c r="BW771" s="49"/>
      <c r="BX771" s="28"/>
      <c r="BY771" s="49"/>
      <c r="BZ771" s="53"/>
    </row>
    <row r="772" spans="75:78" ht="15" hidden="1" customHeight="1">
      <c r="BW772" s="49"/>
      <c r="BX772" s="28"/>
      <c r="BY772" s="49"/>
      <c r="BZ772" s="53"/>
    </row>
    <row r="773" spans="75:78" ht="15" hidden="1" customHeight="1">
      <c r="BW773" s="49"/>
      <c r="BX773" s="28"/>
      <c r="BY773" s="49"/>
      <c r="BZ773" s="53"/>
    </row>
    <row r="774" spans="75:78" ht="15" hidden="1" customHeight="1">
      <c r="BW774" s="49"/>
      <c r="BX774" s="28"/>
      <c r="BY774" s="49"/>
      <c r="BZ774" s="53"/>
    </row>
    <row r="775" spans="75:78" ht="15" hidden="1" customHeight="1">
      <c r="BW775" s="49"/>
      <c r="BX775" s="28"/>
      <c r="BY775" s="49"/>
      <c r="BZ775" s="53"/>
    </row>
    <row r="776" spans="75:78" ht="15" hidden="1" customHeight="1">
      <c r="BW776" s="49"/>
      <c r="BX776" s="28"/>
      <c r="BY776" s="49"/>
      <c r="BZ776" s="53"/>
    </row>
    <row r="777" spans="75:78" ht="15" hidden="1" customHeight="1">
      <c r="BW777" s="49"/>
      <c r="BX777" s="28"/>
      <c r="BY777" s="49"/>
      <c r="BZ777" s="53"/>
    </row>
    <row r="778" spans="75:78" ht="15" hidden="1" customHeight="1">
      <c r="BW778" s="49"/>
      <c r="BX778" s="28"/>
      <c r="BY778" s="49"/>
      <c r="BZ778" s="53"/>
    </row>
    <row r="779" spans="75:78" ht="15" hidden="1" customHeight="1">
      <c r="BW779" s="49"/>
      <c r="BX779" s="28"/>
      <c r="BY779" s="49"/>
      <c r="BZ779" s="53"/>
    </row>
    <row r="780" spans="75:78" ht="15" hidden="1" customHeight="1">
      <c r="BW780" s="49"/>
      <c r="BX780" s="28"/>
      <c r="BY780" s="49"/>
      <c r="BZ780" s="53"/>
    </row>
    <row r="781" spans="75:78" ht="15" hidden="1" customHeight="1">
      <c r="BW781" s="49"/>
      <c r="BX781" s="28"/>
      <c r="BY781" s="49"/>
      <c r="BZ781" s="53"/>
    </row>
    <row r="782" spans="75:78" ht="15" hidden="1" customHeight="1">
      <c r="BW782" s="49"/>
      <c r="BX782" s="28"/>
      <c r="BY782" s="49"/>
      <c r="BZ782" s="53"/>
    </row>
    <row r="783" spans="75:78" ht="15" hidden="1" customHeight="1">
      <c r="BW783" s="49"/>
      <c r="BX783" s="28"/>
      <c r="BY783" s="49"/>
      <c r="BZ783" s="53"/>
    </row>
    <row r="784" spans="75:78" ht="15" hidden="1" customHeight="1">
      <c r="BW784" s="49"/>
      <c r="BX784" s="28"/>
      <c r="BY784" s="49"/>
      <c r="BZ784" s="53"/>
    </row>
    <row r="785" spans="75:78" ht="15" hidden="1" customHeight="1">
      <c r="BW785" s="49"/>
      <c r="BX785" s="28"/>
      <c r="BY785" s="49"/>
      <c r="BZ785" s="53"/>
    </row>
    <row r="786" spans="75:78" ht="15" hidden="1" customHeight="1">
      <c r="BW786" s="49"/>
      <c r="BX786" s="28"/>
      <c r="BY786" s="49"/>
      <c r="BZ786" s="53"/>
    </row>
    <row r="787" spans="75:78" ht="15" hidden="1" customHeight="1">
      <c r="BW787" s="49"/>
      <c r="BX787" s="28"/>
      <c r="BY787" s="49"/>
      <c r="BZ787" s="53"/>
    </row>
    <row r="788" spans="75:78" ht="15" hidden="1" customHeight="1">
      <c r="BW788" s="49"/>
      <c r="BX788" s="28"/>
      <c r="BY788" s="49"/>
      <c r="BZ788" s="53"/>
    </row>
    <row r="789" spans="75:78" ht="15" hidden="1" customHeight="1">
      <c r="BW789" s="49"/>
      <c r="BX789" s="28"/>
      <c r="BY789" s="49"/>
      <c r="BZ789" s="53"/>
    </row>
    <row r="790" spans="75:78" ht="15" hidden="1" customHeight="1">
      <c r="BW790" s="49"/>
      <c r="BX790" s="28"/>
      <c r="BY790" s="49"/>
      <c r="BZ790" s="53"/>
    </row>
    <row r="791" spans="75:78" ht="15" hidden="1" customHeight="1">
      <c r="BW791" s="49"/>
      <c r="BX791" s="28"/>
      <c r="BY791" s="49"/>
      <c r="BZ791" s="53"/>
    </row>
    <row r="792" spans="75:78" ht="15" hidden="1" customHeight="1">
      <c r="BW792" s="49"/>
      <c r="BX792" s="28"/>
      <c r="BY792" s="49"/>
      <c r="BZ792" s="53"/>
    </row>
    <row r="793" spans="75:78" ht="15" hidden="1" customHeight="1">
      <c r="BW793" s="49"/>
      <c r="BX793" s="28"/>
      <c r="BY793" s="49"/>
      <c r="BZ793" s="53"/>
    </row>
    <row r="794" spans="75:78" ht="15" hidden="1" customHeight="1">
      <c r="BW794" s="49"/>
      <c r="BX794" s="28"/>
      <c r="BY794" s="49"/>
      <c r="BZ794" s="53"/>
    </row>
    <row r="795" spans="75:78" ht="15" hidden="1" customHeight="1">
      <c r="BW795" s="49"/>
      <c r="BX795" s="28"/>
      <c r="BY795" s="49"/>
      <c r="BZ795" s="53"/>
    </row>
    <row r="796" spans="75:78" ht="15" hidden="1" customHeight="1">
      <c r="BW796" s="49"/>
      <c r="BX796" s="28"/>
      <c r="BY796" s="49"/>
      <c r="BZ796" s="53"/>
    </row>
    <row r="797" spans="75:78" ht="15" hidden="1" customHeight="1">
      <c r="BW797" s="49"/>
      <c r="BX797" s="28"/>
      <c r="BY797" s="49"/>
      <c r="BZ797" s="53"/>
    </row>
    <row r="798" spans="75:78" ht="15" hidden="1" customHeight="1">
      <c r="BW798" s="49"/>
      <c r="BX798" s="28"/>
      <c r="BY798" s="49"/>
      <c r="BZ798" s="53"/>
    </row>
    <row r="799" spans="75:78" ht="15" hidden="1" customHeight="1">
      <c r="BW799" s="49"/>
      <c r="BX799" s="28"/>
      <c r="BY799" s="49"/>
      <c r="BZ799" s="53"/>
    </row>
    <row r="800" spans="75:78" ht="15" hidden="1" customHeight="1">
      <c r="BW800" s="49"/>
      <c r="BX800" s="28"/>
      <c r="BY800" s="49"/>
      <c r="BZ800" s="53"/>
    </row>
    <row r="801" spans="75:78" ht="15" hidden="1" customHeight="1">
      <c r="BW801" s="49"/>
      <c r="BX801" s="28"/>
      <c r="BY801" s="49"/>
      <c r="BZ801" s="53"/>
    </row>
    <row r="802" spans="75:78" ht="15" hidden="1" customHeight="1">
      <c r="BW802" s="49"/>
      <c r="BX802" s="28"/>
      <c r="BY802" s="49"/>
      <c r="BZ802" s="53"/>
    </row>
    <row r="803" spans="75:78" ht="15" hidden="1" customHeight="1">
      <c r="BW803" s="49"/>
      <c r="BX803" s="28"/>
      <c r="BY803" s="49"/>
      <c r="BZ803" s="53"/>
    </row>
    <row r="804" spans="75:78" ht="15" hidden="1" customHeight="1">
      <c r="BW804" s="49"/>
      <c r="BX804" s="28"/>
      <c r="BY804" s="49"/>
      <c r="BZ804" s="53"/>
    </row>
    <row r="805" spans="75:78" ht="15" hidden="1" customHeight="1">
      <c r="BW805" s="49"/>
      <c r="BX805" s="28"/>
      <c r="BY805" s="49"/>
      <c r="BZ805" s="53"/>
    </row>
    <row r="806" spans="75:78" ht="15" hidden="1" customHeight="1">
      <c r="BW806" s="49"/>
      <c r="BX806" s="28"/>
      <c r="BY806" s="49"/>
      <c r="BZ806" s="53"/>
    </row>
    <row r="807" spans="75:78" ht="15" hidden="1" customHeight="1">
      <c r="BW807" s="49"/>
      <c r="BX807" s="28"/>
      <c r="BY807" s="49"/>
      <c r="BZ807" s="53"/>
    </row>
    <row r="808" spans="75:78" ht="15" hidden="1" customHeight="1">
      <c r="BW808" s="49"/>
      <c r="BX808" s="28"/>
      <c r="BY808" s="49"/>
      <c r="BZ808" s="53"/>
    </row>
    <row r="809" spans="75:78" ht="15" hidden="1" customHeight="1">
      <c r="BW809" s="49"/>
      <c r="BX809" s="28"/>
      <c r="BY809" s="49"/>
      <c r="BZ809" s="53"/>
    </row>
    <row r="810" spans="75:78" ht="15" hidden="1" customHeight="1">
      <c r="BW810" s="49"/>
      <c r="BX810" s="28"/>
      <c r="BY810" s="49"/>
      <c r="BZ810" s="53"/>
    </row>
    <row r="811" spans="75:78" ht="15" hidden="1" customHeight="1">
      <c r="BW811" s="49"/>
      <c r="BX811" s="28"/>
      <c r="BY811" s="49"/>
      <c r="BZ811" s="53"/>
    </row>
    <row r="812" spans="75:78" ht="15" hidden="1" customHeight="1">
      <c r="BW812" s="49"/>
      <c r="BX812" s="28"/>
      <c r="BY812" s="49"/>
      <c r="BZ812" s="53"/>
    </row>
    <row r="813" spans="75:78" ht="15" hidden="1" customHeight="1">
      <c r="BW813" s="49"/>
      <c r="BX813" s="28"/>
      <c r="BY813" s="49"/>
      <c r="BZ813" s="53"/>
    </row>
    <row r="814" spans="75:78" ht="15" hidden="1" customHeight="1">
      <c r="BW814" s="49"/>
      <c r="BX814" s="28"/>
      <c r="BY814" s="49"/>
      <c r="BZ814" s="53"/>
    </row>
    <row r="815" spans="75:78" ht="15" hidden="1" customHeight="1">
      <c r="BW815" s="49"/>
      <c r="BX815" s="28"/>
      <c r="BY815" s="49"/>
      <c r="BZ815" s="53"/>
    </row>
    <row r="816" spans="75:78" ht="15" hidden="1" customHeight="1">
      <c r="BW816" s="49"/>
      <c r="BX816" s="28"/>
      <c r="BY816" s="49"/>
      <c r="BZ816" s="53"/>
    </row>
    <row r="817" spans="75:78" ht="15" hidden="1" customHeight="1">
      <c r="BW817" s="49"/>
      <c r="BX817" s="28"/>
      <c r="BY817" s="49"/>
      <c r="BZ817" s="53"/>
    </row>
    <row r="818" spans="75:78" ht="15" hidden="1" customHeight="1">
      <c r="BW818" s="49"/>
      <c r="BX818" s="28"/>
      <c r="BY818" s="49"/>
      <c r="BZ818" s="53"/>
    </row>
    <row r="819" spans="75:78" ht="15" hidden="1" customHeight="1">
      <c r="BW819" s="49"/>
      <c r="BX819" s="28"/>
      <c r="BY819" s="49"/>
      <c r="BZ819" s="53"/>
    </row>
    <row r="820" spans="75:78" ht="15" hidden="1" customHeight="1">
      <c r="BW820" s="49"/>
      <c r="BX820" s="28"/>
      <c r="BY820" s="49"/>
      <c r="BZ820" s="53"/>
    </row>
    <row r="821" spans="75:78" ht="15" hidden="1" customHeight="1">
      <c r="BW821" s="49"/>
      <c r="BX821" s="28"/>
      <c r="BY821" s="49"/>
      <c r="BZ821" s="53"/>
    </row>
    <row r="822" spans="75:78" ht="15" hidden="1" customHeight="1">
      <c r="BW822" s="49"/>
      <c r="BX822" s="28"/>
      <c r="BY822" s="49"/>
      <c r="BZ822" s="53"/>
    </row>
    <row r="823" spans="75:78" ht="15" hidden="1" customHeight="1">
      <c r="BW823" s="49"/>
      <c r="BX823" s="28"/>
      <c r="BY823" s="49"/>
      <c r="BZ823" s="53"/>
    </row>
    <row r="824" spans="75:78" ht="15" hidden="1" customHeight="1">
      <c r="BW824" s="49"/>
      <c r="BX824" s="28"/>
      <c r="BY824" s="49"/>
      <c r="BZ824" s="53"/>
    </row>
    <row r="825" spans="75:78" ht="15" hidden="1" customHeight="1">
      <c r="BW825" s="49"/>
      <c r="BX825" s="28"/>
      <c r="BY825" s="49"/>
      <c r="BZ825" s="53"/>
    </row>
    <row r="826" spans="75:78" ht="15" hidden="1" customHeight="1">
      <c r="BW826" s="49"/>
      <c r="BX826" s="28"/>
      <c r="BY826" s="49"/>
      <c r="BZ826" s="53"/>
    </row>
    <row r="827" spans="75:78" ht="15" hidden="1" customHeight="1">
      <c r="BW827" s="49"/>
      <c r="BX827" s="28"/>
      <c r="BY827" s="49"/>
      <c r="BZ827" s="53"/>
    </row>
    <row r="828" spans="75:78" ht="15" hidden="1" customHeight="1">
      <c r="BW828" s="49"/>
      <c r="BX828" s="28"/>
      <c r="BY828" s="49"/>
      <c r="BZ828" s="53"/>
    </row>
    <row r="829" spans="75:78" ht="15" hidden="1" customHeight="1">
      <c r="BW829" s="49"/>
      <c r="BX829" s="28"/>
      <c r="BY829" s="49"/>
      <c r="BZ829" s="53"/>
    </row>
    <row r="830" spans="75:78" ht="15" hidden="1" customHeight="1">
      <c r="BW830" s="49"/>
      <c r="BX830" s="28"/>
      <c r="BY830" s="49"/>
      <c r="BZ830" s="53"/>
    </row>
    <row r="831" spans="75:78" ht="15" hidden="1" customHeight="1">
      <c r="BW831" s="49"/>
      <c r="BX831" s="28"/>
      <c r="BY831" s="49"/>
      <c r="BZ831" s="53"/>
    </row>
    <row r="832" spans="75:78" ht="15" hidden="1" customHeight="1">
      <c r="BW832" s="49"/>
      <c r="BX832" s="28"/>
      <c r="BY832" s="49"/>
      <c r="BZ832" s="53"/>
    </row>
    <row r="833" spans="75:78" ht="15" hidden="1" customHeight="1">
      <c r="BW833" s="49"/>
      <c r="BX833" s="28"/>
      <c r="BY833" s="49"/>
      <c r="BZ833" s="53"/>
    </row>
    <row r="834" spans="75:78" ht="15" hidden="1" customHeight="1">
      <c r="BW834" s="49"/>
      <c r="BX834" s="28"/>
      <c r="BY834" s="49"/>
      <c r="BZ834" s="53"/>
    </row>
    <row r="835" spans="75:78" ht="15" hidden="1" customHeight="1">
      <c r="BW835" s="49"/>
      <c r="BX835" s="28"/>
      <c r="BY835" s="49"/>
      <c r="BZ835" s="53"/>
    </row>
    <row r="836" spans="75:78" ht="15" hidden="1" customHeight="1">
      <c r="BW836" s="49"/>
      <c r="BX836" s="28"/>
      <c r="BY836" s="49"/>
      <c r="BZ836" s="53"/>
    </row>
    <row r="837" spans="75:78" ht="15" hidden="1" customHeight="1">
      <c r="BW837" s="49"/>
      <c r="BX837" s="28"/>
      <c r="BY837" s="49"/>
      <c r="BZ837" s="53"/>
    </row>
    <row r="838" spans="75:78" ht="15" hidden="1" customHeight="1">
      <c r="BW838" s="49"/>
      <c r="BX838" s="28"/>
      <c r="BY838" s="49"/>
      <c r="BZ838" s="53"/>
    </row>
    <row r="839" spans="75:78" ht="15" hidden="1" customHeight="1">
      <c r="BW839" s="49"/>
      <c r="BX839" s="28"/>
      <c r="BY839" s="49"/>
      <c r="BZ839" s="53"/>
    </row>
    <row r="840" spans="75:78" ht="15" hidden="1" customHeight="1">
      <c r="BW840" s="49"/>
      <c r="BX840" s="28"/>
      <c r="BY840" s="49"/>
      <c r="BZ840" s="53"/>
    </row>
    <row r="841" spans="75:78" ht="15" hidden="1" customHeight="1">
      <c r="BW841" s="49"/>
      <c r="BX841" s="28"/>
      <c r="BY841" s="49"/>
      <c r="BZ841" s="53"/>
    </row>
    <row r="842" spans="75:78" ht="15" hidden="1" customHeight="1">
      <c r="BW842" s="49"/>
      <c r="BX842" s="28"/>
      <c r="BY842" s="49"/>
      <c r="BZ842" s="53"/>
    </row>
    <row r="843" spans="75:78" ht="15" hidden="1" customHeight="1">
      <c r="BW843" s="49"/>
      <c r="BX843" s="28"/>
      <c r="BY843" s="49"/>
      <c r="BZ843" s="53"/>
    </row>
    <row r="844" spans="75:78" ht="15" hidden="1" customHeight="1">
      <c r="BW844" s="49"/>
      <c r="BX844" s="28"/>
      <c r="BY844" s="49"/>
      <c r="BZ844" s="53"/>
    </row>
    <row r="845" spans="75:78" ht="15" hidden="1" customHeight="1">
      <c r="BW845" s="49"/>
      <c r="BX845" s="28"/>
      <c r="BY845" s="49"/>
      <c r="BZ845" s="53"/>
    </row>
    <row r="846" spans="75:78" ht="15" hidden="1" customHeight="1">
      <c r="BW846" s="49"/>
      <c r="BX846" s="28"/>
      <c r="BY846" s="49"/>
      <c r="BZ846" s="53"/>
    </row>
    <row r="847" spans="75:78" ht="15" hidden="1" customHeight="1">
      <c r="BW847" s="49"/>
      <c r="BX847" s="28"/>
      <c r="BY847" s="49"/>
      <c r="BZ847" s="53"/>
    </row>
    <row r="848" spans="75:78" ht="15" hidden="1" customHeight="1">
      <c r="BW848" s="49"/>
      <c r="BX848" s="28"/>
      <c r="BY848" s="49"/>
      <c r="BZ848" s="53"/>
    </row>
    <row r="849" spans="75:78" ht="15" hidden="1" customHeight="1">
      <c r="BW849" s="49"/>
      <c r="BX849" s="28"/>
      <c r="BY849" s="49"/>
      <c r="BZ849" s="53"/>
    </row>
    <row r="850" spans="75:78" ht="15" hidden="1" customHeight="1">
      <c r="BW850" s="49"/>
      <c r="BX850" s="28"/>
      <c r="BY850" s="49"/>
      <c r="BZ850" s="53"/>
    </row>
    <row r="851" spans="75:78" ht="15" hidden="1" customHeight="1">
      <c r="BW851" s="49"/>
      <c r="BX851" s="28"/>
      <c r="BY851" s="49"/>
      <c r="BZ851" s="53"/>
    </row>
    <row r="852" spans="75:78" ht="15" hidden="1" customHeight="1">
      <c r="BW852" s="49"/>
      <c r="BX852" s="28"/>
      <c r="BY852" s="49"/>
      <c r="BZ852" s="53"/>
    </row>
    <row r="853" spans="75:78" ht="15" hidden="1" customHeight="1">
      <c r="BW853" s="49"/>
      <c r="BX853" s="28"/>
      <c r="BY853" s="49"/>
      <c r="BZ853" s="53"/>
    </row>
    <row r="854" spans="75:78" ht="15" hidden="1" customHeight="1">
      <c r="BW854" s="49"/>
      <c r="BX854" s="28"/>
      <c r="BY854" s="49"/>
      <c r="BZ854" s="53"/>
    </row>
    <row r="855" spans="75:78" ht="15" hidden="1" customHeight="1">
      <c r="BW855" s="49"/>
      <c r="BX855" s="28"/>
      <c r="BY855" s="49"/>
      <c r="BZ855" s="53"/>
    </row>
    <row r="856" spans="75:78" ht="15" hidden="1" customHeight="1">
      <c r="BW856" s="49"/>
      <c r="BX856" s="28"/>
      <c r="BY856" s="49"/>
      <c r="BZ856" s="53"/>
    </row>
    <row r="857" spans="75:78" ht="15" hidden="1" customHeight="1">
      <c r="BW857" s="49"/>
      <c r="BX857" s="28"/>
      <c r="BY857" s="49"/>
      <c r="BZ857" s="53"/>
    </row>
    <row r="858" spans="75:78" ht="15" hidden="1" customHeight="1">
      <c r="BW858" s="49"/>
      <c r="BX858" s="28"/>
      <c r="BY858" s="49"/>
      <c r="BZ858" s="53"/>
    </row>
    <row r="859" spans="75:78" ht="15" hidden="1" customHeight="1">
      <c r="BW859" s="49"/>
      <c r="BX859" s="28"/>
      <c r="BY859" s="49"/>
      <c r="BZ859" s="53"/>
    </row>
    <row r="860" spans="75:78" ht="15" hidden="1" customHeight="1">
      <c r="BW860" s="49"/>
      <c r="BX860" s="28"/>
      <c r="BY860" s="49"/>
      <c r="BZ860" s="53"/>
    </row>
    <row r="861" spans="75:78" ht="15" hidden="1" customHeight="1">
      <c r="BW861" s="49"/>
      <c r="BX861" s="28"/>
      <c r="BY861" s="49"/>
      <c r="BZ861" s="53"/>
    </row>
    <row r="862" spans="75:78" ht="15" hidden="1" customHeight="1">
      <c r="BW862" s="49"/>
      <c r="BX862" s="28"/>
      <c r="BY862" s="49"/>
      <c r="BZ862" s="53"/>
    </row>
    <row r="863" spans="75:78" ht="15" hidden="1" customHeight="1">
      <c r="BW863" s="49"/>
      <c r="BX863" s="28"/>
      <c r="BY863" s="49"/>
      <c r="BZ863" s="53"/>
    </row>
    <row r="864" spans="75:78" ht="15" hidden="1" customHeight="1">
      <c r="BW864" s="49"/>
      <c r="BX864" s="28"/>
      <c r="BY864" s="49"/>
      <c r="BZ864" s="53"/>
    </row>
    <row r="865" spans="75:78" ht="15" hidden="1" customHeight="1">
      <c r="BW865" s="49"/>
      <c r="BX865" s="28"/>
      <c r="BY865" s="49"/>
      <c r="BZ865" s="53"/>
    </row>
    <row r="866" spans="75:78" ht="15" hidden="1" customHeight="1">
      <c r="BW866" s="49"/>
      <c r="BX866" s="28"/>
      <c r="BY866" s="49"/>
      <c r="BZ866" s="53"/>
    </row>
    <row r="867" spans="75:78" ht="15" hidden="1" customHeight="1">
      <c r="BW867" s="49"/>
      <c r="BX867" s="28"/>
      <c r="BY867" s="49"/>
      <c r="BZ867" s="53"/>
    </row>
    <row r="868" spans="75:78" ht="15" hidden="1" customHeight="1">
      <c r="BW868" s="49"/>
      <c r="BX868" s="28"/>
      <c r="BY868" s="49"/>
      <c r="BZ868" s="53"/>
    </row>
    <row r="869" spans="75:78" ht="15" hidden="1" customHeight="1">
      <c r="BW869" s="49"/>
      <c r="BX869" s="28"/>
      <c r="BY869" s="49"/>
      <c r="BZ869" s="53"/>
    </row>
    <row r="870" spans="75:78" ht="15" hidden="1" customHeight="1">
      <c r="BW870" s="49"/>
      <c r="BX870" s="28"/>
      <c r="BY870" s="49"/>
      <c r="BZ870" s="53"/>
    </row>
    <row r="871" spans="75:78" ht="15" hidden="1" customHeight="1">
      <c r="BW871" s="49"/>
      <c r="BX871" s="28"/>
      <c r="BY871" s="49"/>
      <c r="BZ871" s="53"/>
    </row>
    <row r="872" spans="75:78" ht="15" hidden="1" customHeight="1">
      <c r="BW872" s="49"/>
      <c r="BX872" s="28"/>
      <c r="BY872" s="49"/>
      <c r="BZ872" s="53"/>
    </row>
    <row r="873" spans="75:78" ht="15" hidden="1" customHeight="1">
      <c r="BW873" s="49"/>
      <c r="BX873" s="28"/>
      <c r="BY873" s="49"/>
      <c r="BZ873" s="53"/>
    </row>
    <row r="874" spans="75:78" ht="15" hidden="1" customHeight="1">
      <c r="BW874" s="49"/>
      <c r="BX874" s="28"/>
      <c r="BY874" s="49"/>
      <c r="BZ874" s="53"/>
    </row>
    <row r="875" spans="75:78" ht="15" hidden="1" customHeight="1">
      <c r="BW875" s="49"/>
      <c r="BX875" s="28"/>
      <c r="BY875" s="49"/>
      <c r="BZ875" s="53"/>
    </row>
    <row r="876" spans="75:78" ht="15" hidden="1" customHeight="1">
      <c r="BW876" s="49"/>
      <c r="BX876" s="28"/>
      <c r="BY876" s="49"/>
      <c r="BZ876" s="53"/>
    </row>
    <row r="877" spans="75:78" ht="15" hidden="1" customHeight="1">
      <c r="BW877" s="49"/>
      <c r="BX877" s="28"/>
      <c r="BY877" s="49"/>
      <c r="BZ877" s="53"/>
    </row>
    <row r="878" spans="75:78" ht="15" hidden="1" customHeight="1">
      <c r="BW878" s="49"/>
      <c r="BX878" s="28"/>
      <c r="BY878" s="49"/>
      <c r="BZ878" s="53"/>
    </row>
    <row r="879" spans="75:78" ht="15" hidden="1" customHeight="1">
      <c r="BW879" s="49"/>
      <c r="BX879" s="28"/>
      <c r="BY879" s="49"/>
      <c r="BZ879" s="53"/>
    </row>
    <row r="880" spans="75:78" ht="15" hidden="1" customHeight="1">
      <c r="BW880" s="49"/>
      <c r="BX880" s="28"/>
      <c r="BY880" s="49"/>
      <c r="BZ880" s="53"/>
    </row>
    <row r="881" spans="75:78" ht="15" hidden="1" customHeight="1">
      <c r="BW881" s="49"/>
      <c r="BX881" s="28"/>
      <c r="BY881" s="49"/>
      <c r="BZ881" s="53"/>
    </row>
    <row r="882" spans="75:78" ht="15" hidden="1" customHeight="1">
      <c r="BW882" s="49"/>
      <c r="BX882" s="28"/>
      <c r="BY882" s="49"/>
      <c r="BZ882" s="53"/>
    </row>
    <row r="883" spans="75:78" ht="15" hidden="1" customHeight="1">
      <c r="BW883" s="49"/>
      <c r="BX883" s="28"/>
      <c r="BY883" s="49"/>
      <c r="BZ883" s="53"/>
    </row>
    <row r="884" spans="75:78" ht="15" hidden="1" customHeight="1">
      <c r="BW884" s="49"/>
      <c r="BX884" s="28"/>
      <c r="BY884" s="49"/>
      <c r="BZ884" s="53"/>
    </row>
    <row r="885" spans="75:78" ht="15" hidden="1" customHeight="1">
      <c r="BW885" s="49"/>
      <c r="BX885" s="28"/>
      <c r="BY885" s="49"/>
      <c r="BZ885" s="53"/>
    </row>
    <row r="886" spans="75:78" ht="15" hidden="1" customHeight="1">
      <c r="BW886" s="49"/>
      <c r="BX886" s="28"/>
      <c r="BY886" s="49"/>
      <c r="BZ886" s="53"/>
    </row>
    <row r="887" spans="75:78" ht="15" hidden="1" customHeight="1">
      <c r="BW887" s="49"/>
      <c r="BX887" s="28"/>
      <c r="BY887" s="49"/>
      <c r="BZ887" s="53"/>
    </row>
    <row r="888" spans="75:78" ht="15" hidden="1" customHeight="1">
      <c r="BW888" s="49"/>
      <c r="BX888" s="28"/>
      <c r="BY888" s="49"/>
      <c r="BZ888" s="53"/>
    </row>
    <row r="889" spans="75:78" ht="15" hidden="1" customHeight="1">
      <c r="BW889" s="49"/>
      <c r="BX889" s="28"/>
      <c r="BY889" s="49"/>
      <c r="BZ889" s="53"/>
    </row>
    <row r="890" spans="75:78" ht="15" hidden="1" customHeight="1">
      <c r="BW890" s="49"/>
      <c r="BX890" s="28"/>
      <c r="BY890" s="49"/>
      <c r="BZ890" s="53"/>
    </row>
    <row r="891" spans="75:78" ht="15" hidden="1" customHeight="1">
      <c r="BW891" s="49"/>
      <c r="BX891" s="28"/>
      <c r="BY891" s="49"/>
      <c r="BZ891" s="53"/>
    </row>
    <row r="892" spans="75:78" ht="15" hidden="1" customHeight="1">
      <c r="BW892" s="49"/>
      <c r="BX892" s="28"/>
      <c r="BY892" s="49"/>
      <c r="BZ892" s="53"/>
    </row>
    <row r="893" spans="75:78" ht="15" hidden="1" customHeight="1">
      <c r="BW893" s="49"/>
      <c r="BX893" s="28"/>
      <c r="BY893" s="49"/>
      <c r="BZ893" s="53"/>
    </row>
    <row r="894" spans="75:78" ht="15" hidden="1" customHeight="1">
      <c r="BW894" s="49"/>
      <c r="BX894" s="28"/>
      <c r="BY894" s="49"/>
      <c r="BZ894" s="53"/>
    </row>
    <row r="895" spans="75:78" ht="15" hidden="1" customHeight="1">
      <c r="BW895" s="49"/>
      <c r="BX895" s="28"/>
      <c r="BY895" s="49"/>
      <c r="BZ895" s="53"/>
    </row>
    <row r="896" spans="75:78" ht="15" hidden="1" customHeight="1">
      <c r="BW896" s="49"/>
      <c r="BX896" s="28"/>
      <c r="BY896" s="49"/>
      <c r="BZ896" s="53"/>
    </row>
    <row r="897" spans="75:78" ht="15" hidden="1" customHeight="1">
      <c r="BW897" s="49"/>
      <c r="BX897" s="28"/>
      <c r="BY897" s="49"/>
      <c r="BZ897" s="53"/>
    </row>
    <row r="898" spans="75:78" ht="15" hidden="1" customHeight="1">
      <c r="BW898" s="49"/>
      <c r="BX898" s="28"/>
      <c r="BY898" s="49"/>
      <c r="BZ898" s="53"/>
    </row>
    <row r="899" spans="75:78" ht="15" hidden="1" customHeight="1">
      <c r="BW899" s="49"/>
      <c r="BX899" s="28"/>
      <c r="BY899" s="49"/>
      <c r="BZ899" s="53"/>
    </row>
    <row r="900" spans="75:78" ht="15" hidden="1" customHeight="1">
      <c r="BW900" s="49"/>
      <c r="BX900" s="28"/>
      <c r="BY900" s="49"/>
      <c r="BZ900" s="53"/>
    </row>
    <row r="901" spans="75:78" ht="15" hidden="1" customHeight="1">
      <c r="BW901" s="49"/>
      <c r="BX901" s="28"/>
      <c r="BY901" s="49"/>
      <c r="BZ901" s="53"/>
    </row>
    <row r="902" spans="75:78" ht="15" hidden="1" customHeight="1">
      <c r="BW902" s="49"/>
      <c r="BX902" s="28"/>
      <c r="BY902" s="49"/>
      <c r="BZ902" s="53"/>
    </row>
    <row r="903" spans="75:78" ht="15" hidden="1" customHeight="1">
      <c r="BW903" s="49"/>
      <c r="BX903" s="28"/>
      <c r="BY903" s="49"/>
      <c r="BZ903" s="53"/>
    </row>
    <row r="904" spans="75:78" ht="15" hidden="1" customHeight="1">
      <c r="BW904" s="49"/>
      <c r="BX904" s="28"/>
      <c r="BY904" s="49"/>
      <c r="BZ904" s="53"/>
    </row>
    <row r="905" spans="75:78" ht="15" hidden="1" customHeight="1">
      <c r="BW905" s="49"/>
      <c r="BX905" s="28"/>
      <c r="BY905" s="49"/>
      <c r="BZ905" s="53"/>
    </row>
    <row r="906" spans="75:78" ht="15" hidden="1" customHeight="1">
      <c r="BW906" s="49"/>
      <c r="BX906" s="28"/>
      <c r="BY906" s="49"/>
      <c r="BZ906" s="53"/>
    </row>
    <row r="907" spans="75:78" ht="15" hidden="1" customHeight="1">
      <c r="BW907" s="49"/>
      <c r="BX907" s="28"/>
      <c r="BY907" s="49"/>
      <c r="BZ907" s="53"/>
    </row>
    <row r="908" spans="75:78" ht="15" hidden="1" customHeight="1">
      <c r="BW908" s="49"/>
      <c r="BX908" s="28"/>
      <c r="BY908" s="49"/>
      <c r="BZ908" s="53"/>
    </row>
    <row r="909" spans="75:78" ht="15" hidden="1" customHeight="1">
      <c r="BW909" s="49"/>
      <c r="BX909" s="28"/>
      <c r="BY909" s="49"/>
      <c r="BZ909" s="53"/>
    </row>
    <row r="910" spans="75:78" ht="15" hidden="1" customHeight="1">
      <c r="BW910" s="49"/>
      <c r="BX910" s="28"/>
      <c r="BY910" s="49"/>
      <c r="BZ910" s="53"/>
    </row>
    <row r="911" spans="75:78" ht="15" hidden="1" customHeight="1">
      <c r="BW911" s="49"/>
      <c r="BX911" s="28"/>
      <c r="BY911" s="49"/>
      <c r="BZ911" s="53"/>
    </row>
    <row r="912" spans="75:78" ht="15" hidden="1" customHeight="1">
      <c r="BW912" s="49"/>
      <c r="BX912" s="28"/>
      <c r="BY912" s="49"/>
      <c r="BZ912" s="53"/>
    </row>
    <row r="913" spans="75:78" ht="15" hidden="1" customHeight="1">
      <c r="BW913" s="49"/>
      <c r="BX913" s="28"/>
      <c r="BY913" s="49"/>
      <c r="BZ913" s="53"/>
    </row>
    <row r="914" spans="75:78" ht="15" hidden="1" customHeight="1">
      <c r="BW914" s="49"/>
      <c r="BX914" s="28"/>
      <c r="BY914" s="49"/>
      <c r="BZ914" s="53"/>
    </row>
    <row r="915" spans="75:78" ht="15" hidden="1" customHeight="1">
      <c r="BW915" s="49"/>
      <c r="BX915" s="28"/>
      <c r="BY915" s="49"/>
      <c r="BZ915" s="53"/>
    </row>
    <row r="916" spans="75:78" ht="15" hidden="1" customHeight="1">
      <c r="BW916" s="49"/>
      <c r="BX916" s="28"/>
      <c r="BY916" s="49"/>
      <c r="BZ916" s="53"/>
    </row>
    <row r="917" spans="75:78" ht="15" hidden="1" customHeight="1">
      <c r="BW917" s="49"/>
      <c r="BX917" s="28"/>
      <c r="BY917" s="49"/>
      <c r="BZ917" s="53"/>
    </row>
    <row r="918" spans="75:78" ht="15" hidden="1" customHeight="1">
      <c r="BW918" s="49"/>
      <c r="BX918" s="28"/>
      <c r="BY918" s="49"/>
      <c r="BZ918" s="53"/>
    </row>
    <row r="919" spans="75:78" ht="15" hidden="1" customHeight="1">
      <c r="BW919" s="49"/>
      <c r="BX919" s="28"/>
      <c r="BY919" s="49"/>
      <c r="BZ919" s="53"/>
    </row>
    <row r="920" spans="75:78" ht="15" hidden="1" customHeight="1">
      <c r="BW920" s="49"/>
      <c r="BX920" s="28"/>
      <c r="BY920" s="49"/>
      <c r="BZ920" s="53"/>
    </row>
    <row r="921" spans="75:78" ht="15" hidden="1" customHeight="1">
      <c r="BW921" s="49"/>
      <c r="BX921" s="28"/>
      <c r="BY921" s="49"/>
      <c r="BZ921" s="53"/>
    </row>
    <row r="922" spans="75:78" ht="15" hidden="1" customHeight="1">
      <c r="BW922" s="49"/>
      <c r="BX922" s="28"/>
      <c r="BY922" s="49"/>
      <c r="BZ922" s="53"/>
    </row>
    <row r="923" spans="75:78" ht="15" hidden="1" customHeight="1">
      <c r="BW923" s="49"/>
      <c r="BX923" s="28"/>
      <c r="BY923" s="49"/>
      <c r="BZ923" s="53"/>
    </row>
    <row r="924" spans="75:78" ht="15" hidden="1" customHeight="1">
      <c r="BW924" s="49"/>
      <c r="BX924" s="28"/>
      <c r="BY924" s="49"/>
      <c r="BZ924" s="53"/>
    </row>
    <row r="925" spans="75:78" ht="15" hidden="1" customHeight="1">
      <c r="BW925" s="49"/>
      <c r="BX925" s="28"/>
      <c r="BY925" s="49"/>
      <c r="BZ925" s="53"/>
    </row>
    <row r="926" spans="75:78" ht="15" hidden="1" customHeight="1">
      <c r="BW926" s="49"/>
      <c r="BX926" s="28"/>
      <c r="BY926" s="49"/>
      <c r="BZ926" s="53"/>
    </row>
    <row r="927" spans="75:78" ht="15" hidden="1" customHeight="1">
      <c r="BW927" s="49"/>
      <c r="BX927" s="28"/>
      <c r="BY927" s="49"/>
      <c r="BZ927" s="53"/>
    </row>
    <row r="928" spans="75:78" ht="15" hidden="1" customHeight="1">
      <c r="BW928" s="49"/>
      <c r="BX928" s="28"/>
      <c r="BY928" s="49"/>
      <c r="BZ928" s="53"/>
    </row>
    <row r="929" spans="75:78" ht="15" hidden="1" customHeight="1">
      <c r="BW929" s="49"/>
      <c r="BX929" s="28"/>
      <c r="BY929" s="49"/>
      <c r="BZ929" s="53"/>
    </row>
    <row r="930" spans="75:78" ht="15" hidden="1" customHeight="1">
      <c r="BW930" s="49"/>
      <c r="BX930" s="28"/>
      <c r="BY930" s="49"/>
      <c r="BZ930" s="53"/>
    </row>
    <row r="931" spans="75:78" ht="15" hidden="1" customHeight="1">
      <c r="BW931" s="49"/>
      <c r="BX931" s="28"/>
      <c r="BY931" s="49"/>
      <c r="BZ931" s="53"/>
    </row>
    <row r="932" spans="75:78" ht="15" hidden="1" customHeight="1">
      <c r="BW932" s="49"/>
      <c r="BX932" s="28"/>
      <c r="BY932" s="49"/>
      <c r="BZ932" s="53"/>
    </row>
    <row r="933" spans="75:78" ht="15" hidden="1" customHeight="1">
      <c r="BW933" s="49"/>
      <c r="BX933" s="28"/>
      <c r="BY933" s="49"/>
      <c r="BZ933" s="53"/>
    </row>
    <row r="934" spans="75:78" ht="15" hidden="1" customHeight="1">
      <c r="BW934" s="49"/>
      <c r="BX934" s="28"/>
      <c r="BY934" s="49"/>
      <c r="BZ934" s="53"/>
    </row>
    <row r="935" spans="75:78" ht="15" hidden="1" customHeight="1">
      <c r="BW935" s="49"/>
      <c r="BX935" s="28"/>
      <c r="BY935" s="49"/>
      <c r="BZ935" s="53"/>
    </row>
    <row r="936" spans="75:78" ht="15" hidden="1" customHeight="1">
      <c r="BW936" s="49"/>
      <c r="BX936" s="28"/>
      <c r="BY936" s="49"/>
      <c r="BZ936" s="53"/>
    </row>
    <row r="937" spans="75:78" ht="15" hidden="1" customHeight="1">
      <c r="BW937" s="49"/>
      <c r="BX937" s="28"/>
      <c r="BY937" s="49"/>
      <c r="BZ937" s="53"/>
    </row>
    <row r="938" spans="75:78" ht="15" hidden="1" customHeight="1">
      <c r="BW938" s="49"/>
      <c r="BX938" s="28"/>
      <c r="BY938" s="49"/>
      <c r="BZ938" s="53"/>
    </row>
    <row r="939" spans="75:78" ht="15" hidden="1" customHeight="1">
      <c r="BW939" s="49"/>
      <c r="BX939" s="28"/>
      <c r="BY939" s="49"/>
      <c r="BZ939" s="53"/>
    </row>
    <row r="940" spans="75:78" ht="15" hidden="1" customHeight="1">
      <c r="BW940" s="49"/>
      <c r="BX940" s="28"/>
      <c r="BY940" s="49"/>
      <c r="BZ940" s="53"/>
    </row>
    <row r="941" spans="75:78" ht="15" hidden="1" customHeight="1">
      <c r="BW941" s="49"/>
      <c r="BX941" s="28"/>
      <c r="BY941" s="49"/>
      <c r="BZ941" s="53"/>
    </row>
    <row r="942" spans="75:78" ht="15" hidden="1" customHeight="1">
      <c r="BW942" s="49"/>
      <c r="BX942" s="28"/>
      <c r="BY942" s="49"/>
      <c r="BZ942" s="53"/>
    </row>
    <row r="943" spans="75:78" ht="15" hidden="1" customHeight="1">
      <c r="BW943" s="49"/>
      <c r="BX943" s="28"/>
      <c r="BY943" s="49"/>
      <c r="BZ943" s="53"/>
    </row>
    <row r="944" spans="75:78" ht="15" hidden="1" customHeight="1">
      <c r="BW944" s="49"/>
      <c r="BX944" s="28"/>
      <c r="BY944" s="49"/>
      <c r="BZ944" s="53"/>
    </row>
    <row r="945" spans="75:78" ht="15" hidden="1" customHeight="1">
      <c r="BW945" s="49"/>
      <c r="BX945" s="28"/>
      <c r="BY945" s="49"/>
      <c r="BZ945" s="53"/>
    </row>
    <row r="946" spans="75:78" ht="15" hidden="1" customHeight="1">
      <c r="BW946" s="49"/>
      <c r="BX946" s="28"/>
      <c r="BY946" s="49"/>
      <c r="BZ946" s="53"/>
    </row>
    <row r="947" spans="75:78" ht="15" hidden="1" customHeight="1">
      <c r="BW947" s="49"/>
      <c r="BX947" s="28"/>
      <c r="BY947" s="49"/>
      <c r="BZ947" s="53"/>
    </row>
    <row r="948" spans="75:78" ht="15" hidden="1" customHeight="1">
      <c r="BW948" s="49"/>
      <c r="BX948" s="28"/>
      <c r="BY948" s="49"/>
      <c r="BZ948" s="53"/>
    </row>
    <row r="949" spans="75:78" ht="15" hidden="1" customHeight="1">
      <c r="BW949" s="49"/>
      <c r="BX949" s="28"/>
      <c r="BY949" s="49"/>
      <c r="BZ949" s="53"/>
    </row>
    <row r="950" spans="75:78" ht="15" hidden="1" customHeight="1">
      <c r="BW950" s="49"/>
      <c r="BX950" s="28"/>
      <c r="BY950" s="49"/>
      <c r="BZ950" s="53"/>
    </row>
    <row r="951" spans="75:78" ht="15" hidden="1" customHeight="1">
      <c r="BW951" s="49"/>
      <c r="BX951" s="28"/>
      <c r="BY951" s="49"/>
      <c r="BZ951" s="53"/>
    </row>
    <row r="952" spans="75:78" ht="15" hidden="1" customHeight="1">
      <c r="BW952" s="49"/>
      <c r="BX952" s="28"/>
      <c r="BY952" s="49"/>
      <c r="BZ952" s="53"/>
    </row>
    <row r="953" spans="75:78" ht="15" hidden="1" customHeight="1">
      <c r="BW953" s="49"/>
      <c r="BX953" s="28"/>
      <c r="BY953" s="49"/>
      <c r="BZ953" s="53"/>
    </row>
    <row r="954" spans="75:78" ht="15" hidden="1" customHeight="1">
      <c r="BW954" s="49"/>
      <c r="BX954" s="28"/>
      <c r="BY954" s="49"/>
      <c r="BZ954" s="53"/>
    </row>
    <row r="955" spans="75:78" ht="15" hidden="1" customHeight="1">
      <c r="BW955" s="49"/>
      <c r="BX955" s="28"/>
      <c r="BY955" s="49"/>
      <c r="BZ955" s="53"/>
    </row>
    <row r="956" spans="75:78" ht="15" hidden="1" customHeight="1">
      <c r="BW956" s="49"/>
      <c r="BX956" s="28"/>
      <c r="BY956" s="49"/>
      <c r="BZ956" s="53"/>
    </row>
    <row r="957" spans="75:78" ht="15" hidden="1" customHeight="1">
      <c r="BW957" s="49"/>
      <c r="BX957" s="28"/>
      <c r="BY957" s="49"/>
      <c r="BZ957" s="53"/>
    </row>
    <row r="958" spans="75:78" ht="15" hidden="1" customHeight="1">
      <c r="BW958" s="49"/>
      <c r="BX958" s="28"/>
      <c r="BY958" s="49"/>
      <c r="BZ958" s="53"/>
    </row>
    <row r="959" spans="75:78" ht="15" hidden="1" customHeight="1">
      <c r="BW959" s="49"/>
      <c r="BX959" s="28"/>
      <c r="BY959" s="49"/>
      <c r="BZ959" s="53"/>
    </row>
    <row r="960" spans="75:78" ht="15" hidden="1" customHeight="1">
      <c r="BW960" s="49"/>
      <c r="BX960" s="28"/>
      <c r="BY960" s="49"/>
      <c r="BZ960" s="53"/>
    </row>
    <row r="961" spans="75:78" ht="15" hidden="1" customHeight="1">
      <c r="BW961" s="49"/>
      <c r="BX961" s="28"/>
      <c r="BY961" s="49"/>
      <c r="BZ961" s="53"/>
    </row>
    <row r="962" spans="75:78" ht="15" hidden="1" customHeight="1">
      <c r="BW962" s="49"/>
      <c r="BX962" s="28"/>
      <c r="BY962" s="49"/>
      <c r="BZ962" s="53"/>
    </row>
    <row r="963" spans="75:78" ht="15" hidden="1" customHeight="1">
      <c r="BW963" s="49"/>
      <c r="BX963" s="28"/>
      <c r="BY963" s="49"/>
      <c r="BZ963" s="53"/>
    </row>
    <row r="964" spans="75:78" ht="15" hidden="1" customHeight="1">
      <c r="BW964" s="49"/>
      <c r="BX964" s="28"/>
      <c r="BY964" s="49"/>
      <c r="BZ964" s="53"/>
    </row>
    <row r="965" spans="75:78" ht="15" hidden="1" customHeight="1">
      <c r="BW965" s="49"/>
      <c r="BX965" s="28"/>
      <c r="BY965" s="49"/>
      <c r="BZ965" s="53"/>
    </row>
    <row r="966" spans="75:78" ht="15" hidden="1" customHeight="1">
      <c r="BW966" s="49"/>
      <c r="BX966" s="28"/>
      <c r="BY966" s="49"/>
      <c r="BZ966" s="53"/>
    </row>
    <row r="967" spans="75:78" ht="15" hidden="1" customHeight="1">
      <c r="BW967" s="49"/>
      <c r="BX967" s="28"/>
      <c r="BY967" s="49"/>
      <c r="BZ967" s="53"/>
    </row>
    <row r="968" spans="75:78" ht="15" hidden="1" customHeight="1">
      <c r="BW968" s="49"/>
      <c r="BX968" s="28"/>
      <c r="BY968" s="49"/>
      <c r="BZ968" s="53"/>
    </row>
    <row r="969" spans="75:78" ht="15" hidden="1" customHeight="1">
      <c r="BW969" s="49"/>
      <c r="BX969" s="28"/>
      <c r="BY969" s="49"/>
      <c r="BZ969" s="53"/>
    </row>
    <row r="970" spans="75:78" ht="15" hidden="1" customHeight="1">
      <c r="BW970" s="49"/>
      <c r="BX970" s="28"/>
      <c r="BY970" s="49"/>
      <c r="BZ970" s="53"/>
    </row>
    <row r="971" spans="75:78" ht="15" hidden="1" customHeight="1">
      <c r="BW971" s="49"/>
      <c r="BX971" s="28"/>
      <c r="BY971" s="49"/>
      <c r="BZ971" s="53"/>
    </row>
    <row r="972" spans="75:78" ht="15" hidden="1" customHeight="1">
      <c r="BW972" s="49"/>
      <c r="BX972" s="28"/>
      <c r="BY972" s="49"/>
      <c r="BZ972" s="53"/>
    </row>
    <row r="973" spans="75:78" ht="15" hidden="1" customHeight="1">
      <c r="BW973" s="49"/>
      <c r="BX973" s="28"/>
      <c r="BY973" s="49"/>
      <c r="BZ973" s="53"/>
    </row>
    <row r="974" spans="75:78" ht="15" hidden="1" customHeight="1">
      <c r="BW974" s="49"/>
      <c r="BX974" s="28"/>
      <c r="BY974" s="49"/>
      <c r="BZ974" s="53"/>
    </row>
    <row r="975" spans="75:78" ht="15" hidden="1" customHeight="1">
      <c r="BW975" s="49"/>
      <c r="BX975" s="28"/>
      <c r="BY975" s="49"/>
      <c r="BZ975" s="53"/>
    </row>
    <row r="976" spans="75:78" ht="15" hidden="1" customHeight="1">
      <c r="BW976" s="49"/>
      <c r="BX976" s="28"/>
      <c r="BY976" s="49"/>
      <c r="BZ976" s="53"/>
    </row>
    <row r="977" spans="75:78" ht="15" hidden="1" customHeight="1">
      <c r="BW977" s="49"/>
      <c r="BX977" s="28"/>
      <c r="BY977" s="49"/>
      <c r="BZ977" s="53"/>
    </row>
    <row r="978" spans="75:78" ht="15" hidden="1" customHeight="1">
      <c r="BW978" s="49"/>
      <c r="BX978" s="28"/>
      <c r="BY978" s="49"/>
      <c r="BZ978" s="53"/>
    </row>
    <row r="979" spans="75:78" ht="15" hidden="1" customHeight="1">
      <c r="BW979" s="49"/>
      <c r="BX979" s="28"/>
      <c r="BY979" s="49"/>
      <c r="BZ979" s="53"/>
    </row>
    <row r="980" spans="75:78" ht="15" hidden="1" customHeight="1">
      <c r="BW980" s="49"/>
      <c r="BX980" s="28"/>
      <c r="BY980" s="49"/>
      <c r="BZ980" s="53"/>
    </row>
    <row r="981" spans="75:78" ht="15" hidden="1" customHeight="1">
      <c r="BW981" s="49"/>
      <c r="BX981" s="28"/>
      <c r="BY981" s="49"/>
      <c r="BZ981" s="53"/>
    </row>
    <row r="982" spans="75:78" ht="15" hidden="1" customHeight="1">
      <c r="BW982" s="49"/>
      <c r="BX982" s="28"/>
      <c r="BY982" s="49"/>
      <c r="BZ982" s="53"/>
    </row>
    <row r="983" spans="75:78" ht="15" hidden="1" customHeight="1">
      <c r="BW983" s="49"/>
      <c r="BX983" s="28"/>
      <c r="BY983" s="49"/>
      <c r="BZ983" s="53"/>
    </row>
    <row r="984" spans="75:78" ht="15" hidden="1" customHeight="1">
      <c r="BW984" s="49"/>
      <c r="BX984" s="28"/>
      <c r="BY984" s="49"/>
      <c r="BZ984" s="53"/>
    </row>
    <row r="985" spans="75:78" ht="15" hidden="1" customHeight="1">
      <c r="BW985" s="49"/>
      <c r="BX985" s="28"/>
      <c r="BY985" s="49"/>
      <c r="BZ985" s="53"/>
    </row>
    <row r="986" spans="75:78" ht="15" hidden="1" customHeight="1">
      <c r="BW986" s="49"/>
      <c r="BX986" s="28"/>
      <c r="BY986" s="49"/>
      <c r="BZ986" s="53"/>
    </row>
    <row r="987" spans="75:78" ht="15" hidden="1" customHeight="1">
      <c r="BW987" s="49"/>
      <c r="BX987" s="28"/>
      <c r="BY987" s="49"/>
      <c r="BZ987" s="53"/>
    </row>
    <row r="988" spans="75:78" ht="15" hidden="1" customHeight="1">
      <c r="BW988" s="49"/>
      <c r="BX988" s="28"/>
      <c r="BY988" s="49"/>
      <c r="BZ988" s="53"/>
    </row>
    <row r="989" spans="75:78" ht="15" hidden="1" customHeight="1">
      <c r="BW989" s="49"/>
      <c r="BX989" s="28"/>
      <c r="BY989" s="49"/>
      <c r="BZ989" s="53"/>
    </row>
    <row r="990" spans="75:78" ht="15" hidden="1" customHeight="1">
      <c r="BW990" s="49"/>
      <c r="BX990" s="28"/>
      <c r="BY990" s="49"/>
      <c r="BZ990" s="53"/>
    </row>
    <row r="991" spans="75:78" ht="15" hidden="1" customHeight="1">
      <c r="BW991" s="49"/>
      <c r="BX991" s="28"/>
      <c r="BY991" s="49"/>
      <c r="BZ991" s="53"/>
    </row>
    <row r="992" spans="75:78" ht="15" hidden="1" customHeight="1">
      <c r="BW992" s="49"/>
      <c r="BX992" s="28"/>
      <c r="BY992" s="49"/>
      <c r="BZ992" s="53"/>
    </row>
    <row r="993" spans="75:78" ht="15" hidden="1" customHeight="1">
      <c r="BW993" s="49"/>
      <c r="BX993" s="28"/>
      <c r="BY993" s="49"/>
      <c r="BZ993" s="53"/>
    </row>
    <row r="994" spans="75:78" ht="15" hidden="1" customHeight="1">
      <c r="BW994" s="49"/>
      <c r="BX994" s="28"/>
      <c r="BY994" s="49"/>
      <c r="BZ994" s="53"/>
    </row>
    <row r="995" spans="75:78" ht="15" hidden="1" customHeight="1">
      <c r="BW995" s="49"/>
      <c r="BX995" s="28"/>
      <c r="BY995" s="49"/>
      <c r="BZ995" s="53"/>
    </row>
    <row r="996" spans="75:78" ht="15" hidden="1" customHeight="1">
      <c r="BW996" s="49"/>
      <c r="BX996" s="28"/>
      <c r="BY996" s="49"/>
      <c r="BZ996" s="53"/>
    </row>
    <row r="997" spans="75:78" ht="15" hidden="1" customHeight="1">
      <c r="BW997" s="49"/>
      <c r="BX997" s="28"/>
      <c r="BY997" s="49"/>
      <c r="BZ997" s="53"/>
    </row>
    <row r="998" spans="75:78" ht="15" hidden="1" customHeight="1">
      <c r="BW998" s="49"/>
      <c r="BX998" s="28"/>
      <c r="BY998" s="49"/>
      <c r="BZ998" s="53"/>
    </row>
    <row r="999" spans="75:78" ht="15" hidden="1" customHeight="1">
      <c r="BW999" s="49"/>
      <c r="BX999" s="28"/>
      <c r="BY999" s="49"/>
      <c r="BZ999" s="53"/>
    </row>
    <row r="1000" spans="75:78" ht="15" hidden="1" customHeight="1">
      <c r="BW1000" s="49"/>
      <c r="BX1000" s="28"/>
      <c r="BY1000" s="49"/>
      <c r="BZ1000" s="53"/>
    </row>
    <row r="1001" spans="75:78" ht="15" hidden="1" customHeight="1">
      <c r="BW1001" s="49"/>
      <c r="BX1001" s="28"/>
      <c r="BY1001" s="49"/>
      <c r="BZ1001" s="53"/>
    </row>
    <row r="1002" spans="75:78" ht="15" hidden="1" customHeight="1">
      <c r="BW1002" s="49"/>
      <c r="BX1002" s="28"/>
      <c r="BY1002" s="49"/>
      <c r="BZ1002" s="53"/>
    </row>
    <row r="1003" spans="75:78" ht="15" hidden="1" customHeight="1">
      <c r="BW1003" s="49"/>
      <c r="BX1003" s="28"/>
      <c r="BY1003" s="49"/>
      <c r="BZ1003" s="53"/>
    </row>
    <row r="1004" spans="75:78" ht="15" hidden="1" customHeight="1">
      <c r="BW1004" s="49"/>
      <c r="BX1004" s="28"/>
      <c r="BY1004" s="49"/>
      <c r="BZ1004" s="53"/>
    </row>
    <row r="1005" spans="75:78" ht="15" hidden="1" customHeight="1">
      <c r="BW1005" s="49"/>
      <c r="BX1005" s="28"/>
      <c r="BY1005" s="49"/>
      <c r="BZ1005" s="53"/>
    </row>
    <row r="1006" spans="75:78" ht="15" hidden="1" customHeight="1">
      <c r="BW1006" s="49"/>
      <c r="BX1006" s="28"/>
      <c r="BY1006" s="49"/>
      <c r="BZ1006" s="53"/>
    </row>
    <row r="1007" spans="75:78" ht="15" hidden="1" customHeight="1">
      <c r="BW1007" s="49"/>
      <c r="BX1007" s="28"/>
      <c r="BY1007" s="49"/>
      <c r="BZ1007" s="53"/>
    </row>
    <row r="1008" spans="75:78" ht="15" hidden="1" customHeight="1">
      <c r="BW1008" s="49"/>
      <c r="BX1008" s="28"/>
      <c r="BY1008" s="49"/>
      <c r="BZ1008" s="53"/>
    </row>
    <row r="1009" spans="75:78" ht="15" hidden="1" customHeight="1">
      <c r="BW1009" s="49"/>
      <c r="BX1009" s="28"/>
      <c r="BY1009" s="49"/>
      <c r="BZ1009" s="53"/>
    </row>
    <row r="1010" spans="75:78" ht="15" hidden="1" customHeight="1">
      <c r="BW1010" s="49"/>
      <c r="BX1010" s="28"/>
      <c r="BY1010" s="49"/>
      <c r="BZ1010" s="53"/>
    </row>
    <row r="1011" spans="75:78" ht="15" hidden="1" customHeight="1">
      <c r="BW1011" s="49"/>
      <c r="BX1011" s="28"/>
      <c r="BY1011" s="49"/>
      <c r="BZ1011" s="53"/>
    </row>
    <row r="1012" spans="75:78" ht="15" hidden="1" customHeight="1">
      <c r="BW1012" s="49"/>
      <c r="BX1012" s="28"/>
      <c r="BY1012" s="49"/>
      <c r="BZ1012" s="53"/>
    </row>
    <row r="1013" spans="75:78" ht="15" hidden="1" customHeight="1">
      <c r="BW1013" s="49"/>
      <c r="BX1013" s="28"/>
      <c r="BY1013" s="49"/>
      <c r="BZ1013" s="53"/>
    </row>
    <row r="1014" spans="75:78" ht="15" hidden="1" customHeight="1">
      <c r="BW1014" s="49"/>
      <c r="BX1014" s="28"/>
      <c r="BY1014" s="49"/>
      <c r="BZ1014" s="53"/>
    </row>
    <row r="1015" spans="75:78" ht="15" hidden="1" customHeight="1">
      <c r="BW1015" s="49"/>
      <c r="BX1015" s="28"/>
      <c r="BY1015" s="49"/>
      <c r="BZ1015" s="53"/>
    </row>
    <row r="1016" spans="75:78" ht="15" hidden="1" customHeight="1">
      <c r="BW1016" s="49"/>
      <c r="BX1016" s="28"/>
      <c r="BY1016" s="49"/>
      <c r="BZ1016" s="53"/>
    </row>
    <row r="1017" spans="75:78" ht="15" hidden="1" customHeight="1">
      <c r="BW1017" s="49"/>
      <c r="BX1017" s="28"/>
      <c r="BY1017" s="49"/>
      <c r="BZ1017" s="53"/>
    </row>
    <row r="1018" spans="75:78" ht="15" hidden="1" customHeight="1">
      <c r="BW1018" s="49"/>
      <c r="BX1018" s="28"/>
      <c r="BY1018" s="49"/>
      <c r="BZ1018" s="53"/>
    </row>
    <row r="1019" spans="75:78" ht="15" hidden="1" customHeight="1">
      <c r="BW1019" s="49"/>
      <c r="BX1019" s="28"/>
      <c r="BY1019" s="49"/>
      <c r="BZ1019" s="53"/>
    </row>
    <row r="1020" spans="75:78" ht="15" hidden="1" customHeight="1">
      <c r="BW1020" s="49"/>
      <c r="BX1020" s="28"/>
      <c r="BY1020" s="49"/>
      <c r="BZ1020" s="53"/>
    </row>
    <row r="1021" spans="75:78" ht="15" hidden="1" customHeight="1">
      <c r="BW1021" s="49"/>
      <c r="BX1021" s="28"/>
      <c r="BY1021" s="49"/>
      <c r="BZ1021" s="53"/>
    </row>
    <row r="1022" spans="75:78" ht="15" hidden="1" customHeight="1">
      <c r="BW1022" s="49"/>
      <c r="BX1022" s="28"/>
      <c r="BY1022" s="49"/>
      <c r="BZ1022" s="53"/>
    </row>
    <row r="1023" spans="75:78" ht="15" hidden="1" customHeight="1">
      <c r="BW1023" s="49"/>
      <c r="BX1023" s="28"/>
      <c r="BY1023" s="49"/>
      <c r="BZ1023" s="53"/>
    </row>
    <row r="1024" spans="75:78" ht="15" hidden="1" customHeight="1">
      <c r="BW1024" s="49"/>
      <c r="BX1024" s="28"/>
      <c r="BY1024" s="49"/>
      <c r="BZ1024" s="53"/>
    </row>
    <row r="1025" spans="75:78" ht="15" hidden="1" customHeight="1">
      <c r="BW1025" s="49"/>
      <c r="BX1025" s="28"/>
      <c r="BY1025" s="49"/>
      <c r="BZ1025" s="53"/>
    </row>
    <row r="1026" spans="75:78" ht="15" hidden="1" customHeight="1">
      <c r="BW1026" s="49"/>
      <c r="BX1026" s="28"/>
      <c r="BY1026" s="49"/>
      <c r="BZ1026" s="53"/>
    </row>
    <row r="1027" spans="75:78" ht="15" hidden="1" customHeight="1">
      <c r="BW1027" s="49"/>
      <c r="BX1027" s="28"/>
      <c r="BY1027" s="49"/>
      <c r="BZ1027" s="53"/>
    </row>
    <row r="1028" spans="75:78" ht="15" hidden="1" customHeight="1">
      <c r="BW1028" s="49"/>
      <c r="BX1028" s="28"/>
      <c r="BY1028" s="49"/>
      <c r="BZ1028" s="53"/>
    </row>
    <row r="1029" spans="75:78" ht="15" hidden="1" customHeight="1">
      <c r="BW1029" s="49"/>
      <c r="BX1029" s="28"/>
      <c r="BY1029" s="49"/>
      <c r="BZ1029" s="53"/>
    </row>
    <row r="1030" spans="75:78" ht="15" hidden="1" customHeight="1">
      <c r="BW1030" s="49"/>
      <c r="BX1030" s="28"/>
      <c r="BY1030" s="49"/>
      <c r="BZ1030" s="53"/>
    </row>
    <row r="1031" spans="75:78" ht="15" hidden="1" customHeight="1">
      <c r="BW1031" s="49"/>
      <c r="BX1031" s="28"/>
      <c r="BY1031" s="49"/>
      <c r="BZ1031" s="53"/>
    </row>
    <row r="1032" spans="75:78" ht="15" hidden="1" customHeight="1">
      <c r="BW1032" s="49"/>
      <c r="BX1032" s="28"/>
      <c r="BY1032" s="49"/>
      <c r="BZ1032" s="53"/>
    </row>
    <row r="1033" spans="75:78" ht="15" hidden="1" customHeight="1">
      <c r="BW1033" s="49"/>
      <c r="BX1033" s="28"/>
      <c r="BY1033" s="49"/>
      <c r="BZ1033" s="53"/>
    </row>
    <row r="1034" spans="75:78" ht="15" hidden="1" customHeight="1">
      <c r="BW1034" s="49"/>
      <c r="BX1034" s="28"/>
      <c r="BY1034" s="49"/>
      <c r="BZ1034" s="53"/>
    </row>
    <row r="1035" spans="75:78" ht="15" hidden="1" customHeight="1">
      <c r="BW1035" s="49"/>
      <c r="BX1035" s="28"/>
      <c r="BY1035" s="49"/>
      <c r="BZ1035" s="53"/>
    </row>
    <row r="1036" spans="75:78" ht="15" hidden="1" customHeight="1">
      <c r="BW1036" s="49"/>
      <c r="BX1036" s="28"/>
      <c r="BY1036" s="49"/>
      <c r="BZ1036" s="53"/>
    </row>
    <row r="1037" spans="75:78" ht="15" hidden="1" customHeight="1">
      <c r="BW1037" s="49"/>
      <c r="BX1037" s="28"/>
      <c r="BY1037" s="49"/>
      <c r="BZ1037" s="53"/>
    </row>
    <row r="1038" spans="75:78" ht="15" hidden="1" customHeight="1">
      <c r="BW1038" s="49"/>
      <c r="BX1038" s="28"/>
      <c r="BY1038" s="49"/>
      <c r="BZ1038" s="53"/>
    </row>
    <row r="1039" spans="75:78" ht="15" hidden="1" customHeight="1">
      <c r="BW1039" s="49"/>
      <c r="BX1039" s="28"/>
      <c r="BY1039" s="49"/>
      <c r="BZ1039" s="53"/>
    </row>
    <row r="1040" spans="75:78" ht="15" hidden="1" customHeight="1">
      <c r="BW1040" s="49"/>
      <c r="BX1040" s="28"/>
      <c r="BY1040" s="49"/>
      <c r="BZ1040" s="53"/>
    </row>
    <row r="1041" spans="75:78" ht="15" hidden="1" customHeight="1">
      <c r="BW1041" s="49"/>
      <c r="BX1041" s="28"/>
      <c r="BY1041" s="49"/>
      <c r="BZ1041" s="53"/>
    </row>
    <row r="1042" spans="75:78" ht="15" hidden="1" customHeight="1">
      <c r="BW1042" s="49"/>
      <c r="BX1042" s="28"/>
      <c r="BY1042" s="49"/>
      <c r="BZ1042" s="53"/>
    </row>
    <row r="1043" spans="75:78" ht="15" hidden="1" customHeight="1">
      <c r="BW1043" s="49"/>
      <c r="BX1043" s="28"/>
      <c r="BY1043" s="49"/>
      <c r="BZ1043" s="53"/>
    </row>
    <row r="1044" spans="75:78" ht="15" hidden="1" customHeight="1">
      <c r="BW1044" s="49"/>
      <c r="BX1044" s="28"/>
      <c r="BY1044" s="49"/>
      <c r="BZ1044" s="53"/>
    </row>
    <row r="1045" spans="75:78" ht="15" hidden="1" customHeight="1">
      <c r="BW1045" s="49"/>
      <c r="BX1045" s="28"/>
      <c r="BY1045" s="49"/>
      <c r="BZ1045" s="53"/>
    </row>
    <row r="1046" spans="75:78" ht="15" hidden="1" customHeight="1">
      <c r="BW1046" s="49"/>
      <c r="BX1046" s="28"/>
      <c r="BY1046" s="49"/>
      <c r="BZ1046" s="53"/>
    </row>
    <row r="1047" spans="75:78" ht="15" hidden="1" customHeight="1">
      <c r="BW1047" s="49"/>
      <c r="BX1047" s="28"/>
      <c r="BY1047" s="49"/>
      <c r="BZ1047" s="53"/>
    </row>
    <row r="1048" spans="75:78" ht="15" hidden="1" customHeight="1">
      <c r="BW1048" s="49"/>
      <c r="BX1048" s="28"/>
      <c r="BY1048" s="49"/>
      <c r="BZ1048" s="53"/>
    </row>
    <row r="1049" spans="75:78" ht="15" hidden="1" customHeight="1">
      <c r="BW1049" s="49"/>
      <c r="BX1049" s="28"/>
      <c r="BY1049" s="49"/>
      <c r="BZ1049" s="53"/>
    </row>
    <row r="1050" spans="75:78" ht="15" hidden="1" customHeight="1">
      <c r="BW1050" s="49"/>
      <c r="BX1050" s="28"/>
      <c r="BY1050" s="49"/>
      <c r="BZ1050" s="53"/>
    </row>
    <row r="1051" spans="75:78" ht="15" hidden="1" customHeight="1">
      <c r="BW1051" s="49"/>
      <c r="BX1051" s="28"/>
      <c r="BY1051" s="49"/>
      <c r="BZ1051" s="53"/>
    </row>
    <row r="1052" spans="75:78" ht="15" hidden="1" customHeight="1">
      <c r="BW1052" s="49"/>
      <c r="BX1052" s="28"/>
      <c r="BY1052" s="49"/>
      <c r="BZ1052" s="53"/>
    </row>
    <row r="1053" spans="75:78" ht="15" hidden="1" customHeight="1">
      <c r="BW1053" s="49"/>
      <c r="BX1053" s="28"/>
      <c r="BY1053" s="49"/>
      <c r="BZ1053" s="53"/>
    </row>
    <row r="1054" spans="75:78" ht="15" hidden="1" customHeight="1">
      <c r="BW1054" s="49"/>
      <c r="BX1054" s="28"/>
      <c r="BY1054" s="49"/>
      <c r="BZ1054" s="53"/>
    </row>
    <row r="1055" spans="75:78" ht="15" hidden="1" customHeight="1">
      <c r="BW1055" s="49"/>
      <c r="BX1055" s="28"/>
      <c r="BY1055" s="49"/>
      <c r="BZ1055" s="53"/>
    </row>
    <row r="1056" spans="75:78" ht="15" hidden="1" customHeight="1">
      <c r="BW1056" s="49"/>
      <c r="BX1056" s="28"/>
      <c r="BY1056" s="49"/>
      <c r="BZ1056" s="53"/>
    </row>
    <row r="1057" spans="75:78" ht="15" hidden="1" customHeight="1">
      <c r="BW1057" s="49"/>
      <c r="BX1057" s="28"/>
      <c r="BY1057" s="49"/>
      <c r="BZ1057" s="53"/>
    </row>
    <row r="1058" spans="75:78" ht="15" hidden="1" customHeight="1">
      <c r="BW1058" s="49"/>
      <c r="BX1058" s="28"/>
      <c r="BY1058" s="49"/>
      <c r="BZ1058" s="53"/>
    </row>
    <row r="1059" spans="75:78" ht="15" hidden="1" customHeight="1">
      <c r="BW1059" s="49"/>
      <c r="BX1059" s="28"/>
      <c r="BY1059" s="49"/>
      <c r="BZ1059" s="53"/>
    </row>
    <row r="1060" spans="75:78" ht="15" hidden="1" customHeight="1">
      <c r="BW1060" s="49"/>
      <c r="BX1060" s="28"/>
      <c r="BY1060" s="49"/>
      <c r="BZ1060" s="53"/>
    </row>
    <row r="1061" spans="75:78" ht="15" hidden="1" customHeight="1">
      <c r="BW1061" s="49"/>
      <c r="BX1061" s="28"/>
      <c r="BY1061" s="49"/>
      <c r="BZ1061" s="53"/>
    </row>
    <row r="1062" spans="75:78" ht="15" hidden="1" customHeight="1">
      <c r="BW1062" s="49"/>
      <c r="BX1062" s="28"/>
      <c r="BY1062" s="49"/>
      <c r="BZ1062" s="53"/>
    </row>
    <row r="1063" spans="75:78" ht="15" hidden="1" customHeight="1">
      <c r="BW1063" s="49"/>
      <c r="BX1063" s="28"/>
      <c r="BY1063" s="49"/>
      <c r="BZ1063" s="53"/>
    </row>
    <row r="1064" spans="75:78" ht="15" hidden="1" customHeight="1">
      <c r="BW1064" s="49"/>
      <c r="BX1064" s="28"/>
      <c r="BY1064" s="49"/>
      <c r="BZ1064" s="53"/>
    </row>
    <row r="1065" spans="75:78" ht="15" hidden="1" customHeight="1">
      <c r="BW1065" s="49"/>
      <c r="BX1065" s="28"/>
      <c r="BY1065" s="49"/>
      <c r="BZ1065" s="53"/>
    </row>
    <row r="1066" spans="75:78" ht="15" hidden="1" customHeight="1">
      <c r="BW1066" s="49"/>
      <c r="BX1066" s="28"/>
      <c r="BY1066" s="49"/>
      <c r="BZ1066" s="53"/>
    </row>
    <row r="1067" spans="75:78" ht="15" hidden="1" customHeight="1">
      <c r="BW1067" s="49"/>
      <c r="BX1067" s="28"/>
      <c r="BY1067" s="49"/>
      <c r="BZ1067" s="53"/>
    </row>
    <row r="1068" spans="75:78" ht="15" hidden="1" customHeight="1">
      <c r="BW1068" s="49"/>
      <c r="BX1068" s="28"/>
      <c r="BY1068" s="49"/>
      <c r="BZ1068" s="53"/>
    </row>
    <row r="1069" spans="75:78" ht="15" hidden="1" customHeight="1">
      <c r="BW1069" s="49"/>
      <c r="BX1069" s="28"/>
      <c r="BY1069" s="49"/>
      <c r="BZ1069" s="53"/>
    </row>
    <row r="1070" spans="75:78" ht="15" hidden="1" customHeight="1">
      <c r="BW1070" s="49"/>
      <c r="BX1070" s="28"/>
      <c r="BY1070" s="49"/>
      <c r="BZ1070" s="53"/>
    </row>
    <row r="1071" spans="75:78" ht="15" hidden="1" customHeight="1">
      <c r="BW1071" s="49"/>
      <c r="BX1071" s="28"/>
      <c r="BY1071" s="49"/>
      <c r="BZ1071" s="53"/>
    </row>
    <row r="1072" spans="75:78" ht="15" hidden="1" customHeight="1">
      <c r="BW1072" s="49"/>
      <c r="BX1072" s="28"/>
      <c r="BY1072" s="49"/>
      <c r="BZ1072" s="53"/>
    </row>
    <row r="1073" spans="75:78" ht="15" hidden="1" customHeight="1">
      <c r="BW1073" s="49"/>
      <c r="BX1073" s="28"/>
      <c r="BY1073" s="49"/>
      <c r="BZ1073" s="53"/>
    </row>
    <row r="1074" spans="75:78" ht="15" hidden="1" customHeight="1">
      <c r="BW1074" s="49"/>
      <c r="BX1074" s="28"/>
      <c r="BY1074" s="49"/>
      <c r="BZ1074" s="53"/>
    </row>
    <row r="1075" spans="75:78" ht="15" hidden="1" customHeight="1">
      <c r="BW1075" s="49"/>
      <c r="BX1075" s="28"/>
      <c r="BY1075" s="49"/>
      <c r="BZ1075" s="53"/>
    </row>
    <row r="1076" spans="75:78" ht="15" hidden="1" customHeight="1">
      <c r="BW1076" s="49"/>
      <c r="BX1076" s="28"/>
      <c r="BY1076" s="49"/>
      <c r="BZ1076" s="53"/>
    </row>
    <row r="1077" spans="75:78" ht="15" hidden="1" customHeight="1">
      <c r="BW1077" s="49"/>
      <c r="BX1077" s="28"/>
      <c r="BY1077" s="49"/>
      <c r="BZ1077" s="53"/>
    </row>
    <row r="1078" spans="75:78" ht="15" hidden="1" customHeight="1">
      <c r="BW1078" s="49"/>
      <c r="BX1078" s="28"/>
      <c r="BY1078" s="49"/>
      <c r="BZ1078" s="53"/>
    </row>
    <row r="1079" spans="75:78" ht="15" hidden="1" customHeight="1">
      <c r="BW1079" s="49"/>
      <c r="BX1079" s="28"/>
      <c r="BY1079" s="49"/>
      <c r="BZ1079" s="53"/>
    </row>
    <row r="1080" spans="75:78" ht="15" hidden="1" customHeight="1">
      <c r="BW1080" s="49"/>
      <c r="BX1080" s="28"/>
      <c r="BY1080" s="49"/>
      <c r="BZ1080" s="53"/>
    </row>
    <row r="1081" spans="75:78" ht="15" hidden="1" customHeight="1">
      <c r="BW1081" s="49"/>
      <c r="BX1081" s="28"/>
      <c r="BY1081" s="49"/>
      <c r="BZ1081" s="53"/>
    </row>
    <row r="1082" spans="75:78" ht="15" hidden="1" customHeight="1">
      <c r="BW1082" s="49"/>
      <c r="BX1082" s="28"/>
      <c r="BY1082" s="49"/>
      <c r="BZ1082" s="53"/>
    </row>
    <row r="1083" spans="75:78" ht="15" hidden="1" customHeight="1">
      <c r="BW1083" s="49"/>
      <c r="BX1083" s="28"/>
      <c r="BY1083" s="49"/>
      <c r="BZ1083" s="53"/>
    </row>
    <row r="1084" spans="75:78" ht="15" hidden="1" customHeight="1">
      <c r="BW1084" s="49"/>
      <c r="BX1084" s="28"/>
      <c r="BY1084" s="49"/>
      <c r="BZ1084" s="53"/>
    </row>
    <row r="1085" spans="75:78" ht="15" hidden="1" customHeight="1">
      <c r="BW1085" s="49"/>
      <c r="BX1085" s="28"/>
      <c r="BY1085" s="49"/>
      <c r="BZ1085" s="53"/>
    </row>
    <row r="1086" spans="75:78" ht="15" hidden="1" customHeight="1">
      <c r="BW1086" s="49"/>
      <c r="BX1086" s="28"/>
      <c r="BY1086" s="49"/>
      <c r="BZ1086" s="53"/>
    </row>
    <row r="1087" spans="75:78" ht="15" hidden="1" customHeight="1">
      <c r="BW1087" s="49"/>
      <c r="BX1087" s="28"/>
      <c r="BY1087" s="49"/>
      <c r="BZ1087" s="53"/>
    </row>
    <row r="1088" spans="75:78" ht="15" hidden="1" customHeight="1">
      <c r="BW1088" s="49"/>
      <c r="BX1088" s="28"/>
      <c r="BY1088" s="49"/>
      <c r="BZ1088" s="53"/>
    </row>
    <row r="1089" spans="75:78" ht="15" hidden="1" customHeight="1">
      <c r="BW1089" s="49"/>
      <c r="BX1089" s="28"/>
      <c r="BY1089" s="49"/>
      <c r="BZ1089" s="53"/>
    </row>
    <row r="1090" spans="75:78" ht="15" hidden="1" customHeight="1">
      <c r="BW1090" s="49"/>
      <c r="BX1090" s="28"/>
      <c r="BY1090" s="49"/>
      <c r="BZ1090" s="53"/>
    </row>
    <row r="1091" spans="75:78" ht="15" hidden="1" customHeight="1">
      <c r="BW1091" s="49"/>
      <c r="BX1091" s="28"/>
      <c r="BY1091" s="49"/>
      <c r="BZ1091" s="53"/>
    </row>
    <row r="1092" spans="75:78" ht="15" hidden="1" customHeight="1">
      <c r="BW1092" s="49"/>
      <c r="BX1092" s="28"/>
      <c r="BY1092" s="49"/>
      <c r="BZ1092" s="53"/>
    </row>
    <row r="1093" spans="75:78" ht="15" hidden="1" customHeight="1">
      <c r="BW1093" s="49"/>
      <c r="BX1093" s="28"/>
      <c r="BY1093" s="49"/>
      <c r="BZ1093" s="53"/>
    </row>
    <row r="1094" spans="75:78" ht="15" hidden="1" customHeight="1">
      <c r="BW1094" s="49"/>
      <c r="BX1094" s="28"/>
      <c r="BY1094" s="49"/>
      <c r="BZ1094" s="53"/>
    </row>
    <row r="1095" spans="75:78" ht="15" hidden="1" customHeight="1">
      <c r="BW1095" s="49"/>
      <c r="BX1095" s="28"/>
      <c r="BY1095" s="49"/>
      <c r="BZ1095" s="53"/>
    </row>
    <row r="1096" spans="75:78" ht="15" hidden="1" customHeight="1">
      <c r="BW1096" s="49"/>
      <c r="BX1096" s="28"/>
      <c r="BY1096" s="49"/>
      <c r="BZ1096" s="53"/>
    </row>
    <row r="1097" spans="75:78" ht="15" hidden="1" customHeight="1">
      <c r="BW1097" s="49"/>
      <c r="BX1097" s="28"/>
      <c r="BY1097" s="49"/>
      <c r="BZ1097" s="53"/>
    </row>
    <row r="1098" spans="75:78" ht="15" hidden="1" customHeight="1">
      <c r="BW1098" s="49"/>
      <c r="BX1098" s="28"/>
      <c r="BY1098" s="49"/>
      <c r="BZ1098" s="53"/>
    </row>
    <row r="1099" spans="75:78" ht="15" hidden="1" customHeight="1">
      <c r="BW1099" s="49"/>
      <c r="BX1099" s="28"/>
      <c r="BY1099" s="49"/>
      <c r="BZ1099" s="53"/>
    </row>
    <row r="1100" spans="75:78" ht="15" hidden="1" customHeight="1">
      <c r="BW1100" s="49"/>
      <c r="BX1100" s="28"/>
      <c r="BY1100" s="49"/>
      <c r="BZ1100" s="53"/>
    </row>
    <row r="1101" spans="75:78" ht="15" hidden="1" customHeight="1">
      <c r="BW1101" s="49"/>
      <c r="BX1101" s="28"/>
      <c r="BY1101" s="49"/>
      <c r="BZ1101" s="53"/>
    </row>
    <row r="1102" spans="75:78" ht="15" hidden="1" customHeight="1">
      <c r="BW1102" s="49"/>
      <c r="BX1102" s="28"/>
      <c r="BY1102" s="49"/>
      <c r="BZ1102" s="53"/>
    </row>
    <row r="1103" spans="75:78" ht="15" hidden="1" customHeight="1">
      <c r="BW1103" s="49"/>
      <c r="BX1103" s="28"/>
      <c r="BY1103" s="49"/>
      <c r="BZ1103" s="53"/>
    </row>
    <row r="1104" spans="75:78" ht="15" hidden="1" customHeight="1">
      <c r="BW1104" s="49"/>
      <c r="BX1104" s="28"/>
      <c r="BY1104" s="49"/>
      <c r="BZ1104" s="53"/>
    </row>
    <row r="1105" spans="75:78" ht="15" hidden="1" customHeight="1">
      <c r="BW1105" s="49"/>
      <c r="BX1105" s="28"/>
      <c r="BY1105" s="49"/>
      <c r="BZ1105" s="53"/>
    </row>
    <row r="1106" spans="75:78" ht="15" hidden="1" customHeight="1">
      <c r="BW1106" s="49"/>
      <c r="BX1106" s="28"/>
      <c r="BY1106" s="49"/>
      <c r="BZ1106" s="53"/>
    </row>
    <row r="1107" spans="75:78" ht="15" hidden="1" customHeight="1">
      <c r="BW1107" s="49"/>
      <c r="BX1107" s="28"/>
      <c r="BY1107" s="49"/>
      <c r="BZ1107" s="53"/>
    </row>
    <row r="1108" spans="75:78" ht="15" hidden="1" customHeight="1">
      <c r="BW1108" s="49"/>
      <c r="BX1108" s="28"/>
      <c r="BY1108" s="49"/>
      <c r="BZ1108" s="53"/>
    </row>
    <row r="1109" spans="75:78" ht="15" hidden="1" customHeight="1">
      <c r="BW1109" s="49"/>
      <c r="BX1109" s="28"/>
      <c r="BY1109" s="49"/>
      <c r="BZ1109" s="53"/>
    </row>
    <row r="1110" spans="75:78" ht="15" hidden="1" customHeight="1">
      <c r="BW1110" s="49"/>
      <c r="BX1110" s="28"/>
      <c r="BY1110" s="49"/>
      <c r="BZ1110" s="53"/>
    </row>
    <row r="1111" spans="75:78" ht="15" hidden="1" customHeight="1">
      <c r="BW1111" s="49"/>
      <c r="BX1111" s="28"/>
      <c r="BY1111" s="49"/>
      <c r="BZ1111" s="53"/>
    </row>
    <row r="1112" spans="75:78" ht="15" hidden="1" customHeight="1">
      <c r="BW1112" s="49"/>
      <c r="BX1112" s="28"/>
      <c r="BY1112" s="49"/>
      <c r="BZ1112" s="53"/>
    </row>
    <row r="1113" spans="75:78" ht="15" hidden="1" customHeight="1">
      <c r="BW1113" s="49"/>
      <c r="BX1113" s="28"/>
      <c r="BY1113" s="49"/>
      <c r="BZ1113" s="53"/>
    </row>
    <row r="1114" spans="75:78" ht="15" hidden="1" customHeight="1">
      <c r="BW1114" s="49"/>
      <c r="BX1114" s="28"/>
      <c r="BY1114" s="49"/>
      <c r="BZ1114" s="53"/>
    </row>
    <row r="1115" spans="75:78" ht="15" hidden="1" customHeight="1">
      <c r="BW1115" s="49"/>
      <c r="BX1115" s="28"/>
      <c r="BY1115" s="49"/>
      <c r="BZ1115" s="53"/>
    </row>
    <row r="1116" spans="75:78" ht="15" hidden="1" customHeight="1">
      <c r="BW1116" s="49"/>
      <c r="BX1116" s="28"/>
      <c r="BY1116" s="49"/>
      <c r="BZ1116" s="53"/>
    </row>
    <row r="1117" spans="75:78" ht="15" hidden="1" customHeight="1">
      <c r="BW1117" s="49"/>
      <c r="BX1117" s="28"/>
      <c r="BY1117" s="49"/>
      <c r="BZ1117" s="53"/>
    </row>
    <row r="1118" spans="75:78" ht="15" hidden="1" customHeight="1">
      <c r="BW1118" s="49"/>
      <c r="BX1118" s="28"/>
      <c r="BY1118" s="49"/>
      <c r="BZ1118" s="53"/>
    </row>
    <row r="1119" spans="75:78" ht="15" hidden="1" customHeight="1">
      <c r="BW1119" s="49"/>
      <c r="BX1119" s="28"/>
      <c r="BY1119" s="49"/>
      <c r="BZ1119" s="53"/>
    </row>
    <row r="1120" spans="75:78" ht="15" hidden="1" customHeight="1">
      <c r="BW1120" s="49"/>
      <c r="BX1120" s="28"/>
      <c r="BY1120" s="49"/>
      <c r="BZ1120" s="53"/>
    </row>
    <row r="1121" spans="75:78" ht="15" hidden="1" customHeight="1">
      <c r="BW1121" s="49"/>
      <c r="BX1121" s="28"/>
      <c r="BY1121" s="49"/>
      <c r="BZ1121" s="53"/>
    </row>
    <row r="1122" spans="75:78" ht="15" hidden="1" customHeight="1">
      <c r="BW1122" s="49"/>
      <c r="BX1122" s="28"/>
      <c r="BY1122" s="49"/>
      <c r="BZ1122" s="53"/>
    </row>
    <row r="1123" spans="75:78" ht="15" hidden="1" customHeight="1">
      <c r="BW1123" s="49"/>
      <c r="BX1123" s="28"/>
      <c r="BY1123" s="49"/>
      <c r="BZ1123" s="53"/>
    </row>
    <row r="1124" spans="75:78" ht="15" hidden="1" customHeight="1">
      <c r="BW1124" s="49"/>
      <c r="BX1124" s="28"/>
      <c r="BY1124" s="49"/>
      <c r="BZ1124" s="53"/>
    </row>
    <row r="1125" spans="75:78" ht="15" hidden="1" customHeight="1">
      <c r="BW1125" s="49"/>
      <c r="BX1125" s="28"/>
      <c r="BY1125" s="49"/>
      <c r="BZ1125" s="53"/>
    </row>
    <row r="1126" spans="75:78" ht="15" hidden="1" customHeight="1">
      <c r="BW1126" s="49"/>
      <c r="BX1126" s="28"/>
      <c r="BY1126" s="49"/>
      <c r="BZ1126" s="53"/>
    </row>
    <row r="1127" spans="75:78" ht="15" hidden="1" customHeight="1">
      <c r="BW1127" s="49"/>
      <c r="BX1127" s="28"/>
      <c r="BY1127" s="49"/>
      <c r="BZ1127" s="53"/>
    </row>
    <row r="1128" spans="75:78" ht="15" hidden="1" customHeight="1">
      <c r="BW1128" s="49"/>
      <c r="BX1128" s="28"/>
      <c r="BY1128" s="49"/>
      <c r="BZ1128" s="53"/>
    </row>
    <row r="1129" spans="75:78" ht="15" hidden="1" customHeight="1">
      <c r="BW1129" s="49"/>
      <c r="BX1129" s="28"/>
      <c r="BY1129" s="49"/>
      <c r="BZ1129" s="53"/>
    </row>
    <row r="1130" spans="75:78" ht="15" hidden="1" customHeight="1">
      <c r="BW1130" s="49"/>
      <c r="BX1130" s="28"/>
      <c r="BY1130" s="49"/>
      <c r="BZ1130" s="53"/>
    </row>
    <row r="1131" spans="75:78" ht="15" hidden="1" customHeight="1">
      <c r="BW1131" s="49"/>
      <c r="BX1131" s="28"/>
      <c r="BY1131" s="49"/>
      <c r="BZ1131" s="53"/>
    </row>
    <row r="1132" spans="75:78" ht="15" hidden="1" customHeight="1">
      <c r="BW1132" s="49"/>
      <c r="BX1132" s="28"/>
      <c r="BY1132" s="49"/>
      <c r="BZ1132" s="53"/>
    </row>
    <row r="1133" spans="75:78" ht="15" hidden="1" customHeight="1">
      <c r="BW1133" s="49"/>
      <c r="BX1133" s="28"/>
      <c r="BY1133" s="49"/>
      <c r="BZ1133" s="53"/>
    </row>
    <row r="1134" spans="75:78" ht="15" hidden="1" customHeight="1">
      <c r="BW1134" s="49"/>
      <c r="BX1134" s="28"/>
      <c r="BY1134" s="49"/>
      <c r="BZ1134" s="53"/>
    </row>
    <row r="1135" spans="75:78" ht="15" hidden="1" customHeight="1">
      <c r="BW1135" s="49"/>
      <c r="BX1135" s="28"/>
      <c r="BY1135" s="49"/>
      <c r="BZ1135" s="53"/>
    </row>
    <row r="1136" spans="75:78" ht="15" hidden="1" customHeight="1">
      <c r="BW1136" s="49"/>
      <c r="BX1136" s="28"/>
      <c r="BY1136" s="49"/>
      <c r="BZ1136" s="53"/>
    </row>
    <row r="1137" spans="75:78" ht="15" hidden="1" customHeight="1">
      <c r="BW1137" s="49"/>
      <c r="BX1137" s="28"/>
      <c r="BY1137" s="49"/>
      <c r="BZ1137" s="53"/>
    </row>
    <row r="1138" spans="75:78" ht="15" hidden="1" customHeight="1">
      <c r="BW1138" s="49"/>
      <c r="BX1138" s="28"/>
      <c r="BY1138" s="49"/>
      <c r="BZ1138" s="53"/>
    </row>
    <row r="1139" spans="75:78" ht="15" hidden="1" customHeight="1">
      <c r="BW1139" s="49"/>
      <c r="BX1139" s="28"/>
      <c r="BY1139" s="49"/>
      <c r="BZ1139" s="53"/>
    </row>
    <row r="1140" spans="75:78" ht="15" hidden="1" customHeight="1">
      <c r="BW1140" s="49"/>
      <c r="BX1140" s="28"/>
      <c r="BY1140" s="49"/>
      <c r="BZ1140" s="53"/>
    </row>
    <row r="1141" spans="75:78" ht="15" hidden="1" customHeight="1">
      <c r="BW1141" s="49"/>
      <c r="BX1141" s="28"/>
      <c r="BY1141" s="49"/>
      <c r="BZ1141" s="53"/>
    </row>
    <row r="1142" spans="75:78" ht="15" hidden="1" customHeight="1">
      <c r="BW1142" s="49"/>
      <c r="BX1142" s="28"/>
      <c r="BY1142" s="49"/>
      <c r="BZ1142" s="53"/>
    </row>
    <row r="1143" spans="75:78" ht="15" hidden="1" customHeight="1">
      <c r="BW1143" s="49"/>
      <c r="BX1143" s="28"/>
      <c r="BY1143" s="49"/>
      <c r="BZ1143" s="53"/>
    </row>
    <row r="1144" spans="75:78" ht="15" hidden="1" customHeight="1">
      <c r="BW1144" s="49"/>
      <c r="BX1144" s="28"/>
      <c r="BY1144" s="49"/>
      <c r="BZ1144" s="53"/>
    </row>
    <row r="1145" spans="75:78" ht="15" hidden="1" customHeight="1">
      <c r="BW1145" s="49"/>
      <c r="BX1145" s="28"/>
      <c r="BY1145" s="49"/>
      <c r="BZ1145" s="53"/>
    </row>
    <row r="1146" spans="75:78" ht="15" hidden="1" customHeight="1">
      <c r="BW1146" s="49"/>
      <c r="BX1146" s="28"/>
      <c r="BY1146" s="49"/>
      <c r="BZ1146" s="53"/>
    </row>
    <row r="1147" spans="75:78" ht="15" hidden="1" customHeight="1">
      <c r="BW1147" s="49"/>
      <c r="BX1147" s="28"/>
      <c r="BY1147" s="49"/>
      <c r="BZ1147" s="53"/>
    </row>
    <row r="1148" spans="75:78" ht="15" hidden="1" customHeight="1">
      <c r="BW1148" s="49"/>
      <c r="BX1148" s="28"/>
      <c r="BY1148" s="49"/>
      <c r="BZ1148" s="53"/>
    </row>
    <row r="1149" spans="75:78" ht="15" hidden="1" customHeight="1">
      <c r="BW1149" s="49"/>
      <c r="BX1149" s="28"/>
      <c r="BY1149" s="49"/>
      <c r="BZ1149" s="53"/>
    </row>
    <row r="1150" spans="75:78" ht="15" hidden="1" customHeight="1">
      <c r="BW1150" s="49"/>
      <c r="BX1150" s="28"/>
      <c r="BY1150" s="49"/>
      <c r="BZ1150" s="53"/>
    </row>
    <row r="1151" spans="75:78" ht="15" hidden="1" customHeight="1">
      <c r="BW1151" s="49"/>
      <c r="BX1151" s="28"/>
      <c r="BY1151" s="49"/>
      <c r="BZ1151" s="53"/>
    </row>
    <row r="1152" spans="75:78" ht="15" hidden="1" customHeight="1">
      <c r="BW1152" s="49"/>
      <c r="BX1152" s="28"/>
      <c r="BY1152" s="49"/>
      <c r="BZ1152" s="53"/>
    </row>
    <row r="1153" spans="75:78" ht="15" hidden="1" customHeight="1">
      <c r="BW1153" s="49"/>
      <c r="BX1153" s="28"/>
      <c r="BY1153" s="49"/>
      <c r="BZ1153" s="53"/>
    </row>
    <row r="1154" spans="75:78" ht="15" hidden="1" customHeight="1">
      <c r="BW1154" s="49"/>
      <c r="BX1154" s="28"/>
      <c r="BY1154" s="49"/>
      <c r="BZ1154" s="53"/>
    </row>
    <row r="1155" spans="75:78" ht="15" hidden="1" customHeight="1">
      <c r="BW1155" s="49"/>
      <c r="BX1155" s="28"/>
      <c r="BY1155" s="49"/>
      <c r="BZ1155" s="53"/>
    </row>
    <row r="1156" spans="75:78" ht="15" hidden="1" customHeight="1">
      <c r="BW1156" s="49"/>
      <c r="BX1156" s="28"/>
      <c r="BY1156" s="49"/>
      <c r="BZ1156" s="53"/>
    </row>
    <row r="1157" spans="75:78" ht="15" hidden="1" customHeight="1">
      <c r="BW1157" s="49"/>
      <c r="BX1157" s="28"/>
      <c r="BY1157" s="49"/>
      <c r="BZ1157" s="53"/>
    </row>
    <row r="1158" spans="75:78" ht="15" hidden="1" customHeight="1">
      <c r="BW1158" s="49"/>
      <c r="BX1158" s="28"/>
      <c r="BY1158" s="49"/>
      <c r="BZ1158" s="53"/>
    </row>
    <row r="1159" spans="75:78" ht="15" hidden="1" customHeight="1">
      <c r="BW1159" s="49"/>
      <c r="BX1159" s="28"/>
      <c r="BY1159" s="49"/>
      <c r="BZ1159" s="53"/>
    </row>
    <row r="1160" spans="75:78" ht="15" hidden="1" customHeight="1">
      <c r="BW1160" s="49"/>
      <c r="BX1160" s="28"/>
      <c r="BY1160" s="49"/>
      <c r="BZ1160" s="53"/>
    </row>
    <row r="1161" spans="75:78" ht="15" hidden="1" customHeight="1">
      <c r="BW1161" s="49"/>
      <c r="BX1161" s="28"/>
      <c r="BY1161" s="49"/>
      <c r="BZ1161" s="53"/>
    </row>
    <row r="1162" spans="75:78" ht="15" hidden="1" customHeight="1">
      <c r="BW1162" s="49"/>
      <c r="BX1162" s="28"/>
      <c r="BY1162" s="49"/>
      <c r="BZ1162" s="53"/>
    </row>
    <row r="1163" spans="75:78" ht="15" hidden="1" customHeight="1">
      <c r="BW1163" s="49"/>
      <c r="BX1163" s="28"/>
      <c r="BY1163" s="49"/>
      <c r="BZ1163" s="53"/>
    </row>
    <row r="1164" spans="75:78" ht="15" hidden="1" customHeight="1">
      <c r="BW1164" s="49"/>
      <c r="BX1164" s="28"/>
      <c r="BY1164" s="49"/>
      <c r="BZ1164" s="53"/>
    </row>
    <row r="1165" spans="75:78" ht="15" hidden="1" customHeight="1">
      <c r="BW1165" s="49"/>
      <c r="BX1165" s="28"/>
      <c r="BY1165" s="49"/>
      <c r="BZ1165" s="53"/>
    </row>
    <row r="1166" spans="75:78" ht="15" hidden="1" customHeight="1">
      <c r="BW1166" s="49"/>
      <c r="BX1166" s="28"/>
      <c r="BY1166" s="49"/>
      <c r="BZ1166" s="53"/>
    </row>
    <row r="1167" spans="75:78" ht="15" hidden="1" customHeight="1">
      <c r="BW1167" s="49"/>
      <c r="BX1167" s="28"/>
      <c r="BY1167" s="49"/>
      <c r="BZ1167" s="53"/>
    </row>
    <row r="1168" spans="75:78" ht="15" hidden="1" customHeight="1">
      <c r="BW1168" s="49"/>
      <c r="BX1168" s="28"/>
      <c r="BY1168" s="49"/>
      <c r="BZ1168" s="53"/>
    </row>
    <row r="1169" spans="75:78" ht="15" hidden="1" customHeight="1">
      <c r="BW1169" s="49"/>
      <c r="BX1169" s="28"/>
      <c r="BY1169" s="49"/>
      <c r="BZ1169" s="53"/>
    </row>
    <row r="1170" spans="75:78" ht="15" hidden="1" customHeight="1">
      <c r="BW1170" s="49"/>
      <c r="BX1170" s="28"/>
      <c r="BY1170" s="49"/>
      <c r="BZ1170" s="53"/>
    </row>
    <row r="1171" spans="75:78" ht="15" hidden="1" customHeight="1">
      <c r="BW1171" s="49"/>
      <c r="BX1171" s="28"/>
      <c r="BY1171" s="49"/>
      <c r="BZ1171" s="53"/>
    </row>
    <row r="1172" spans="75:78" ht="15" hidden="1" customHeight="1">
      <c r="BW1172" s="49"/>
      <c r="BX1172" s="28"/>
      <c r="BY1172" s="49"/>
      <c r="BZ1172" s="53"/>
    </row>
    <row r="1173" spans="75:78" ht="15" hidden="1" customHeight="1">
      <c r="BW1173" s="49"/>
      <c r="BX1173" s="28"/>
      <c r="BY1173" s="49"/>
      <c r="BZ1173" s="53"/>
    </row>
    <row r="1174" spans="75:78" ht="15" hidden="1" customHeight="1">
      <c r="BW1174" s="49"/>
      <c r="BX1174" s="28"/>
      <c r="BY1174" s="49"/>
      <c r="BZ1174" s="53"/>
    </row>
    <row r="1175" spans="75:78" ht="15" hidden="1" customHeight="1">
      <c r="BW1175" s="49"/>
      <c r="BX1175" s="28"/>
      <c r="BY1175" s="49"/>
      <c r="BZ1175" s="53"/>
    </row>
    <row r="1176" spans="75:78" ht="15" hidden="1" customHeight="1">
      <c r="BW1176" s="49"/>
      <c r="BX1176" s="28"/>
      <c r="BY1176" s="49"/>
      <c r="BZ1176" s="53"/>
    </row>
    <row r="1177" spans="75:78" ht="15" hidden="1" customHeight="1">
      <c r="BW1177" s="49"/>
      <c r="BX1177" s="28"/>
      <c r="BY1177" s="49"/>
      <c r="BZ1177" s="53"/>
    </row>
    <row r="1178" spans="75:78" ht="15" hidden="1" customHeight="1">
      <c r="BW1178" s="49"/>
      <c r="BX1178" s="28"/>
      <c r="BY1178" s="49"/>
      <c r="BZ1178" s="53"/>
    </row>
    <row r="1179" spans="75:78" ht="15" hidden="1" customHeight="1">
      <c r="BW1179" s="49"/>
      <c r="BX1179" s="28"/>
      <c r="BY1179" s="49"/>
      <c r="BZ1179" s="53"/>
    </row>
    <row r="1180" spans="75:78" ht="15" hidden="1" customHeight="1">
      <c r="BW1180" s="49"/>
      <c r="BX1180" s="28"/>
      <c r="BY1180" s="49"/>
      <c r="BZ1180" s="53"/>
    </row>
    <row r="1181" spans="75:78" ht="15" hidden="1" customHeight="1">
      <c r="BW1181" s="49"/>
      <c r="BX1181" s="28"/>
      <c r="BY1181" s="49"/>
      <c r="BZ1181" s="53"/>
    </row>
    <row r="1182" spans="75:78" ht="15" hidden="1" customHeight="1">
      <c r="BW1182" s="49"/>
      <c r="BX1182" s="28"/>
      <c r="BY1182" s="49"/>
      <c r="BZ1182" s="53"/>
    </row>
    <row r="1183" spans="75:78" ht="15" hidden="1" customHeight="1">
      <c r="BW1183" s="49"/>
      <c r="BX1183" s="28"/>
      <c r="BY1183" s="49"/>
      <c r="BZ1183" s="53"/>
    </row>
    <row r="1184" spans="75:78" ht="15" hidden="1" customHeight="1">
      <c r="BW1184" s="49"/>
      <c r="BX1184" s="28"/>
      <c r="BY1184" s="49"/>
      <c r="BZ1184" s="53"/>
    </row>
    <row r="1185" spans="75:78" ht="15" hidden="1" customHeight="1">
      <c r="BW1185" s="49"/>
      <c r="BX1185" s="28"/>
      <c r="BY1185" s="49"/>
      <c r="BZ1185" s="53"/>
    </row>
    <row r="1186" spans="75:78" ht="15" hidden="1" customHeight="1">
      <c r="BW1186" s="49"/>
      <c r="BX1186" s="28"/>
      <c r="BY1186" s="49"/>
      <c r="BZ1186" s="53"/>
    </row>
    <row r="1187" spans="75:78" ht="15" hidden="1" customHeight="1">
      <c r="BW1187" s="49"/>
      <c r="BX1187" s="28"/>
      <c r="BY1187" s="49"/>
      <c r="BZ1187" s="53"/>
    </row>
    <row r="1188" spans="75:78" ht="15" hidden="1" customHeight="1">
      <c r="BW1188" s="49"/>
      <c r="BX1188" s="28"/>
      <c r="BY1188" s="49"/>
      <c r="BZ1188" s="53"/>
    </row>
    <row r="1189" spans="75:78" ht="15" hidden="1" customHeight="1">
      <c r="BW1189" s="49"/>
      <c r="BX1189" s="28"/>
      <c r="BY1189" s="49"/>
      <c r="BZ1189" s="53"/>
    </row>
    <row r="1190" spans="75:78" ht="15" hidden="1" customHeight="1">
      <c r="BW1190" s="49"/>
      <c r="BX1190" s="28"/>
      <c r="BY1190" s="49"/>
      <c r="BZ1190" s="53"/>
    </row>
    <row r="1191" spans="75:78" ht="15" hidden="1" customHeight="1">
      <c r="BW1191" s="49"/>
      <c r="BX1191" s="28"/>
      <c r="BY1191" s="49"/>
      <c r="BZ1191" s="53"/>
    </row>
    <row r="1192" spans="75:78" ht="15" hidden="1" customHeight="1">
      <c r="BW1192" s="49"/>
      <c r="BX1192" s="28"/>
      <c r="BY1192" s="49"/>
      <c r="BZ1192" s="53"/>
    </row>
    <row r="1193" spans="75:78" ht="15" hidden="1" customHeight="1">
      <c r="BW1193" s="49"/>
      <c r="BX1193" s="28"/>
      <c r="BY1193" s="49"/>
      <c r="BZ1193" s="53"/>
    </row>
    <row r="1194" spans="75:78" ht="15" hidden="1" customHeight="1">
      <c r="BW1194" s="49"/>
      <c r="BX1194" s="28"/>
      <c r="BY1194" s="49"/>
      <c r="BZ1194" s="53"/>
    </row>
    <row r="1195" spans="75:78" ht="15" hidden="1" customHeight="1">
      <c r="BW1195" s="49"/>
      <c r="BX1195" s="28"/>
      <c r="BY1195" s="49"/>
      <c r="BZ1195" s="53"/>
    </row>
    <row r="1196" spans="75:78" ht="15" hidden="1" customHeight="1">
      <c r="BW1196" s="49"/>
      <c r="BX1196" s="28"/>
      <c r="BY1196" s="49"/>
      <c r="BZ1196" s="53"/>
    </row>
    <row r="1197" spans="75:78" ht="15" hidden="1" customHeight="1">
      <c r="BW1197" s="49"/>
      <c r="BX1197" s="28"/>
      <c r="BY1197" s="49"/>
      <c r="BZ1197" s="53"/>
    </row>
    <row r="1198" spans="75:78" ht="15" hidden="1" customHeight="1">
      <c r="BW1198" s="49"/>
      <c r="BX1198" s="28"/>
      <c r="BY1198" s="49"/>
      <c r="BZ1198" s="53"/>
    </row>
    <row r="1199" spans="75:78" ht="15" hidden="1" customHeight="1">
      <c r="BW1199" s="49"/>
      <c r="BX1199" s="28"/>
      <c r="BY1199" s="49"/>
      <c r="BZ1199" s="53"/>
    </row>
    <row r="1200" spans="75:78" ht="15" hidden="1" customHeight="1">
      <c r="BW1200" s="49"/>
      <c r="BX1200" s="28"/>
      <c r="BY1200" s="49"/>
      <c r="BZ1200" s="53"/>
    </row>
    <row r="1201" spans="75:78" ht="15" hidden="1" customHeight="1">
      <c r="BW1201" s="49"/>
      <c r="BX1201" s="28"/>
      <c r="BY1201" s="49"/>
      <c r="BZ1201" s="53"/>
    </row>
    <row r="1202" spans="75:78" ht="15" hidden="1" customHeight="1">
      <c r="BW1202" s="49"/>
      <c r="BX1202" s="28"/>
      <c r="BY1202" s="49"/>
      <c r="BZ1202" s="53"/>
    </row>
    <row r="1203" spans="75:78" ht="15" hidden="1" customHeight="1">
      <c r="BW1203" s="49"/>
      <c r="BX1203" s="28"/>
      <c r="BY1203" s="49"/>
      <c r="BZ1203" s="53"/>
    </row>
    <row r="1204" spans="75:78" ht="15" hidden="1" customHeight="1">
      <c r="BW1204" s="49"/>
      <c r="BX1204" s="28"/>
      <c r="BY1204" s="49"/>
      <c r="BZ1204" s="53"/>
    </row>
    <row r="1205" spans="75:78" ht="15" hidden="1" customHeight="1">
      <c r="BW1205" s="49"/>
      <c r="BX1205" s="28"/>
      <c r="BY1205" s="49"/>
      <c r="BZ1205" s="53"/>
    </row>
    <row r="1206" spans="75:78" ht="15" hidden="1" customHeight="1">
      <c r="BW1206" s="49"/>
      <c r="BX1206" s="28"/>
      <c r="BY1206" s="49"/>
      <c r="BZ1206" s="53"/>
    </row>
    <row r="1207" spans="75:78" ht="15" hidden="1" customHeight="1">
      <c r="BW1207" s="49"/>
      <c r="BX1207" s="28"/>
      <c r="BY1207" s="49"/>
      <c r="BZ1207" s="53"/>
    </row>
    <row r="1208" spans="75:78" ht="15" hidden="1" customHeight="1">
      <c r="BW1208" s="49"/>
      <c r="BX1208" s="28"/>
      <c r="BY1208" s="49"/>
      <c r="BZ1208" s="53"/>
    </row>
    <row r="1209" spans="75:78" ht="15" hidden="1" customHeight="1">
      <c r="BW1209" s="49"/>
      <c r="BX1209" s="28"/>
      <c r="BY1209" s="49"/>
      <c r="BZ1209" s="53"/>
    </row>
    <row r="1210" spans="75:78" ht="15" hidden="1" customHeight="1">
      <c r="BW1210" s="49"/>
      <c r="BX1210" s="28"/>
      <c r="BY1210" s="49"/>
      <c r="BZ1210" s="53"/>
    </row>
    <row r="1211" spans="75:78" ht="15" hidden="1" customHeight="1">
      <c r="BW1211" s="49"/>
      <c r="BX1211" s="28"/>
      <c r="BY1211" s="49"/>
      <c r="BZ1211" s="53"/>
    </row>
    <row r="1212" spans="75:78" ht="15" hidden="1" customHeight="1">
      <c r="BW1212" s="49"/>
      <c r="BX1212" s="28"/>
      <c r="BY1212" s="49"/>
      <c r="BZ1212" s="53"/>
    </row>
    <row r="1213" spans="75:78" ht="15" hidden="1" customHeight="1">
      <c r="BW1213" s="49"/>
      <c r="BX1213" s="28"/>
      <c r="BY1213" s="49"/>
      <c r="BZ1213" s="53"/>
    </row>
    <row r="1214" spans="75:78" ht="15" hidden="1" customHeight="1">
      <c r="BW1214" s="49"/>
      <c r="BX1214" s="28"/>
      <c r="BY1214" s="49"/>
      <c r="BZ1214" s="53"/>
    </row>
    <row r="1215" spans="75:78" ht="15" hidden="1" customHeight="1">
      <c r="BW1215" s="49"/>
      <c r="BX1215" s="28"/>
      <c r="BY1215" s="49"/>
      <c r="BZ1215" s="53"/>
    </row>
    <row r="1216" spans="75:78" ht="15" hidden="1" customHeight="1">
      <c r="BW1216" s="49"/>
      <c r="BX1216" s="28"/>
      <c r="BY1216" s="49"/>
      <c r="BZ1216" s="53"/>
    </row>
    <row r="1217" spans="75:78" ht="15" hidden="1" customHeight="1">
      <c r="BW1217" s="49"/>
      <c r="BX1217" s="28"/>
      <c r="BY1217" s="49"/>
      <c r="BZ1217" s="53"/>
    </row>
    <row r="1218" spans="75:78" ht="15" hidden="1" customHeight="1">
      <c r="BW1218" s="49"/>
      <c r="BX1218" s="28"/>
      <c r="BY1218" s="49"/>
      <c r="BZ1218" s="53"/>
    </row>
    <row r="1219" spans="75:78" ht="15" hidden="1" customHeight="1">
      <c r="BW1219" s="49"/>
      <c r="BX1219" s="28"/>
      <c r="BY1219" s="49"/>
      <c r="BZ1219" s="53"/>
    </row>
    <row r="1220" spans="75:78" ht="15" hidden="1" customHeight="1">
      <c r="BW1220" s="49"/>
      <c r="BX1220" s="28"/>
      <c r="BY1220" s="49"/>
      <c r="BZ1220" s="53"/>
    </row>
    <row r="1221" spans="75:78" ht="15" hidden="1" customHeight="1">
      <c r="BW1221" s="49"/>
      <c r="BX1221" s="28"/>
      <c r="BY1221" s="49"/>
      <c r="BZ1221" s="53"/>
    </row>
    <row r="1222" spans="75:78" ht="15" hidden="1" customHeight="1">
      <c r="BW1222" s="49"/>
      <c r="BX1222" s="28"/>
      <c r="BY1222" s="49"/>
      <c r="BZ1222" s="53"/>
    </row>
    <row r="1223" spans="75:78" ht="15" hidden="1" customHeight="1">
      <c r="BW1223" s="49"/>
      <c r="BX1223" s="28"/>
      <c r="BY1223" s="49"/>
      <c r="BZ1223" s="53"/>
    </row>
    <row r="1224" spans="75:78" ht="15" hidden="1" customHeight="1">
      <c r="BW1224" s="49"/>
      <c r="BX1224" s="28"/>
      <c r="BY1224" s="49"/>
      <c r="BZ1224" s="53"/>
    </row>
    <row r="1225" spans="75:78" ht="15" hidden="1" customHeight="1">
      <c r="BW1225" s="49"/>
      <c r="BX1225" s="28"/>
      <c r="BY1225" s="49"/>
      <c r="BZ1225" s="53"/>
    </row>
    <row r="1226" spans="75:78" ht="15" hidden="1" customHeight="1">
      <c r="BW1226" s="49"/>
      <c r="BX1226" s="28"/>
      <c r="BY1226" s="49"/>
      <c r="BZ1226" s="53"/>
    </row>
    <row r="1227" spans="75:78" ht="15" hidden="1" customHeight="1">
      <c r="BW1227" s="49"/>
      <c r="BX1227" s="28"/>
      <c r="BY1227" s="49"/>
      <c r="BZ1227" s="53"/>
    </row>
    <row r="1228" spans="75:78" ht="15" hidden="1" customHeight="1">
      <c r="BW1228" s="49"/>
      <c r="BX1228" s="28"/>
      <c r="BY1228" s="49"/>
      <c r="BZ1228" s="53"/>
    </row>
    <row r="1229" spans="75:78" ht="15" hidden="1" customHeight="1">
      <c r="BW1229" s="49"/>
      <c r="BX1229" s="28"/>
      <c r="BY1229" s="49"/>
      <c r="BZ1229" s="53"/>
    </row>
    <row r="1230" spans="75:78" ht="15" hidden="1" customHeight="1">
      <c r="BW1230" s="49"/>
      <c r="BX1230" s="28"/>
      <c r="BY1230" s="49"/>
      <c r="BZ1230" s="53"/>
    </row>
    <row r="1231" spans="75:78" ht="15" hidden="1" customHeight="1">
      <c r="BW1231" s="49"/>
      <c r="BX1231" s="28"/>
      <c r="BY1231" s="49"/>
      <c r="BZ1231" s="53"/>
    </row>
    <row r="1232" spans="75:78" ht="15" hidden="1" customHeight="1">
      <c r="BW1232" s="49"/>
      <c r="BX1232" s="28"/>
      <c r="BY1232" s="49"/>
      <c r="BZ1232" s="53"/>
    </row>
    <row r="1233" spans="75:78" ht="15" hidden="1" customHeight="1">
      <c r="BW1233" s="49"/>
      <c r="BX1233" s="28"/>
      <c r="BY1233" s="49"/>
      <c r="BZ1233" s="53"/>
    </row>
    <row r="1234" spans="75:78" ht="15" hidden="1" customHeight="1">
      <c r="BW1234" s="49"/>
      <c r="BX1234" s="28"/>
      <c r="BY1234" s="49"/>
      <c r="BZ1234" s="53"/>
    </row>
    <row r="1235" spans="75:78" ht="15" hidden="1" customHeight="1">
      <c r="BW1235" s="49"/>
      <c r="BX1235" s="28"/>
      <c r="BY1235" s="49"/>
      <c r="BZ1235" s="53"/>
    </row>
    <row r="1236" spans="75:78" ht="15" hidden="1" customHeight="1">
      <c r="BW1236" s="49"/>
      <c r="BX1236" s="28"/>
      <c r="BY1236" s="49"/>
      <c r="BZ1236" s="53"/>
    </row>
    <row r="1237" spans="75:78" ht="15" hidden="1" customHeight="1">
      <c r="BW1237" s="49"/>
      <c r="BX1237" s="28"/>
      <c r="BY1237" s="49"/>
      <c r="BZ1237" s="53"/>
    </row>
    <row r="1238" spans="75:78" ht="15" hidden="1" customHeight="1">
      <c r="BW1238" s="49"/>
      <c r="BX1238" s="28"/>
      <c r="BY1238" s="49"/>
      <c r="BZ1238" s="53"/>
    </row>
    <row r="1239" spans="75:78" ht="15" hidden="1" customHeight="1">
      <c r="BW1239" s="49"/>
      <c r="BX1239" s="28"/>
      <c r="BY1239" s="49"/>
      <c r="BZ1239" s="53"/>
    </row>
    <row r="1240" spans="75:78" ht="15" hidden="1" customHeight="1">
      <c r="BW1240" s="49"/>
      <c r="BX1240" s="28"/>
      <c r="BY1240" s="49"/>
      <c r="BZ1240" s="53"/>
    </row>
    <row r="1241" spans="75:78" ht="15" hidden="1" customHeight="1">
      <c r="BW1241" s="49"/>
      <c r="BX1241" s="28"/>
      <c r="BY1241" s="49"/>
      <c r="BZ1241" s="53"/>
    </row>
    <row r="1242" spans="75:78" ht="15" hidden="1" customHeight="1">
      <c r="BW1242" s="49"/>
      <c r="BX1242" s="28"/>
      <c r="BY1242" s="49"/>
      <c r="BZ1242" s="53"/>
    </row>
    <row r="1243" spans="75:78" ht="15" hidden="1" customHeight="1">
      <c r="BW1243" s="49"/>
      <c r="BX1243" s="28"/>
      <c r="BY1243" s="49"/>
      <c r="BZ1243" s="53"/>
    </row>
    <row r="1244" spans="75:78" ht="15" hidden="1" customHeight="1">
      <c r="BW1244" s="49"/>
      <c r="BX1244" s="28"/>
      <c r="BY1244" s="49"/>
      <c r="BZ1244" s="53"/>
    </row>
    <row r="1245" spans="75:78" ht="15" hidden="1" customHeight="1">
      <c r="BW1245" s="49"/>
      <c r="BX1245" s="28"/>
      <c r="BY1245" s="49"/>
      <c r="BZ1245" s="53"/>
    </row>
    <row r="1246" spans="75:78" ht="15" hidden="1" customHeight="1">
      <c r="BW1246" s="49"/>
      <c r="BX1246" s="28"/>
      <c r="BY1246" s="49"/>
      <c r="BZ1246" s="53"/>
    </row>
    <row r="1247" spans="75:78" ht="15" hidden="1" customHeight="1">
      <c r="BW1247" s="49"/>
      <c r="BX1247" s="28"/>
      <c r="BY1247" s="49"/>
      <c r="BZ1247" s="53"/>
    </row>
    <row r="1248" spans="75:78" ht="15" hidden="1" customHeight="1">
      <c r="BW1248" s="49"/>
      <c r="BX1248" s="28"/>
      <c r="BY1248" s="49"/>
      <c r="BZ1248" s="53"/>
    </row>
    <row r="1249" spans="75:78" ht="15" hidden="1" customHeight="1">
      <c r="BW1249" s="49"/>
      <c r="BX1249" s="28"/>
      <c r="BY1249" s="49"/>
      <c r="BZ1249" s="53"/>
    </row>
    <row r="1250" spans="75:78" ht="15" hidden="1" customHeight="1">
      <c r="BW1250" s="49"/>
      <c r="BX1250" s="28"/>
      <c r="BY1250" s="49"/>
      <c r="BZ1250" s="53"/>
    </row>
    <row r="1251" spans="75:78" ht="15" hidden="1" customHeight="1">
      <c r="BW1251" s="49"/>
      <c r="BX1251" s="28"/>
      <c r="BY1251" s="49"/>
      <c r="BZ1251" s="53"/>
    </row>
    <row r="1252" spans="75:78" ht="15" hidden="1" customHeight="1">
      <c r="BW1252" s="49"/>
      <c r="BX1252" s="28"/>
      <c r="BY1252" s="49"/>
      <c r="BZ1252" s="53"/>
    </row>
    <row r="1253" spans="75:78" ht="15" hidden="1" customHeight="1">
      <c r="BW1253" s="49"/>
      <c r="BX1253" s="28"/>
      <c r="BY1253" s="49"/>
      <c r="BZ1253" s="53"/>
    </row>
    <row r="1254" spans="75:78" ht="15" hidden="1" customHeight="1">
      <c r="BW1254" s="49"/>
      <c r="BX1254" s="28"/>
      <c r="BY1254" s="49"/>
      <c r="BZ1254" s="53"/>
    </row>
    <row r="1255" spans="75:78" ht="15" hidden="1" customHeight="1">
      <c r="BW1255" s="49"/>
      <c r="BX1255" s="28"/>
      <c r="BY1255" s="49"/>
      <c r="BZ1255" s="53"/>
    </row>
    <row r="1256" spans="75:78" ht="15" hidden="1" customHeight="1">
      <c r="BW1256" s="49"/>
      <c r="BX1256" s="28"/>
      <c r="BY1256" s="49"/>
      <c r="BZ1256" s="53"/>
    </row>
    <row r="1257" spans="75:78" ht="15" hidden="1" customHeight="1">
      <c r="BW1257" s="49"/>
      <c r="BX1257" s="28"/>
      <c r="BY1257" s="49"/>
      <c r="BZ1257" s="53"/>
    </row>
    <row r="1258" spans="75:78" ht="15" hidden="1" customHeight="1">
      <c r="BW1258" s="49"/>
      <c r="BX1258" s="28"/>
      <c r="BY1258" s="49"/>
      <c r="BZ1258" s="53"/>
    </row>
    <row r="1259" spans="75:78" ht="15" hidden="1" customHeight="1">
      <c r="BW1259" s="49"/>
      <c r="BX1259" s="28"/>
      <c r="BY1259" s="49"/>
      <c r="BZ1259" s="53"/>
    </row>
    <row r="1260" spans="75:78" ht="15" hidden="1" customHeight="1">
      <c r="BW1260" s="49"/>
      <c r="BX1260" s="28"/>
      <c r="BY1260" s="49"/>
      <c r="BZ1260" s="53"/>
    </row>
    <row r="1261" spans="75:78" ht="15" hidden="1" customHeight="1">
      <c r="BW1261" s="49"/>
      <c r="BX1261" s="28"/>
      <c r="BY1261" s="49"/>
      <c r="BZ1261" s="53"/>
    </row>
    <row r="1262" spans="75:78" ht="15" hidden="1" customHeight="1">
      <c r="BW1262" s="49"/>
      <c r="BX1262" s="28"/>
      <c r="BY1262" s="49"/>
      <c r="BZ1262" s="53"/>
    </row>
    <row r="1263" spans="75:78" ht="15" hidden="1" customHeight="1">
      <c r="BW1263" s="49"/>
      <c r="BX1263" s="28"/>
      <c r="BY1263" s="49"/>
      <c r="BZ1263" s="53"/>
    </row>
    <row r="1264" spans="75:78" ht="15" hidden="1" customHeight="1">
      <c r="BW1264" s="49"/>
      <c r="BX1264" s="28"/>
      <c r="BY1264" s="49"/>
      <c r="BZ1264" s="53"/>
    </row>
    <row r="1265" spans="75:78" ht="15" hidden="1" customHeight="1">
      <c r="BW1265" s="49"/>
      <c r="BX1265" s="28"/>
      <c r="BY1265" s="49"/>
      <c r="BZ1265" s="53"/>
    </row>
    <row r="1266" spans="75:78" ht="15" hidden="1" customHeight="1">
      <c r="BW1266" s="49"/>
      <c r="BX1266" s="28"/>
      <c r="BY1266" s="49"/>
      <c r="BZ1266" s="53"/>
    </row>
    <row r="1267" spans="75:78" ht="15" hidden="1" customHeight="1">
      <c r="BW1267" s="49"/>
      <c r="BX1267" s="28"/>
      <c r="BY1267" s="49"/>
      <c r="BZ1267" s="53"/>
    </row>
    <row r="1268" spans="75:78" ht="15" hidden="1" customHeight="1">
      <c r="BW1268" s="49"/>
      <c r="BX1268" s="28"/>
      <c r="BY1268" s="49"/>
      <c r="BZ1268" s="53"/>
    </row>
    <row r="1269" spans="75:78" ht="15" hidden="1" customHeight="1">
      <c r="BW1269" s="49"/>
      <c r="BX1269" s="28"/>
      <c r="BY1269" s="49"/>
      <c r="BZ1269" s="53"/>
    </row>
    <row r="1270" spans="75:78" ht="15" hidden="1" customHeight="1">
      <c r="BW1270" s="49"/>
      <c r="BX1270" s="28"/>
      <c r="BY1270" s="49"/>
      <c r="BZ1270" s="53"/>
    </row>
    <row r="1271" spans="75:78" ht="15" hidden="1" customHeight="1">
      <c r="BW1271" s="49"/>
      <c r="BX1271" s="28"/>
      <c r="BY1271" s="49"/>
      <c r="BZ1271" s="53"/>
    </row>
    <row r="1272" spans="75:78" ht="15" hidden="1" customHeight="1">
      <c r="BW1272" s="49"/>
      <c r="BX1272" s="28"/>
      <c r="BY1272" s="49"/>
      <c r="BZ1272" s="53"/>
    </row>
    <row r="1273" spans="75:78" ht="15" hidden="1" customHeight="1">
      <c r="BW1273" s="49"/>
      <c r="BX1273" s="28"/>
      <c r="BY1273" s="49"/>
      <c r="BZ1273" s="53"/>
    </row>
    <row r="1274" spans="75:78" ht="15" hidden="1" customHeight="1">
      <c r="BW1274" s="49"/>
      <c r="BX1274" s="28"/>
      <c r="BY1274" s="49"/>
      <c r="BZ1274" s="53"/>
    </row>
    <row r="1275" spans="75:78" ht="15" hidden="1" customHeight="1">
      <c r="BW1275" s="49"/>
      <c r="BX1275" s="28"/>
      <c r="BY1275" s="49"/>
      <c r="BZ1275" s="53"/>
    </row>
    <row r="1276" spans="75:78" ht="15" hidden="1" customHeight="1">
      <c r="BW1276" s="49"/>
      <c r="BX1276" s="28"/>
      <c r="BY1276" s="49"/>
      <c r="BZ1276" s="53"/>
    </row>
    <row r="1277" spans="75:78" ht="15" hidden="1" customHeight="1">
      <c r="BW1277" s="49"/>
      <c r="BX1277" s="28"/>
      <c r="BY1277" s="49"/>
      <c r="BZ1277" s="53"/>
    </row>
    <row r="1278" spans="75:78" ht="15" hidden="1" customHeight="1">
      <c r="BW1278" s="49"/>
      <c r="BX1278" s="28"/>
      <c r="BY1278" s="49"/>
      <c r="BZ1278" s="53"/>
    </row>
    <row r="1279" spans="75:78" ht="15" hidden="1" customHeight="1">
      <c r="BW1279" s="49"/>
      <c r="BX1279" s="28"/>
      <c r="BY1279" s="49"/>
      <c r="BZ1279" s="53"/>
    </row>
    <row r="1280" spans="75:78" ht="15" hidden="1" customHeight="1">
      <c r="BW1280" s="49"/>
      <c r="BX1280" s="28"/>
      <c r="BY1280" s="49"/>
      <c r="BZ1280" s="53"/>
    </row>
    <row r="1281" spans="75:78" ht="15" hidden="1" customHeight="1">
      <c r="BW1281" s="49"/>
      <c r="BX1281" s="28"/>
      <c r="BY1281" s="49"/>
      <c r="BZ1281" s="53"/>
    </row>
    <row r="1282" spans="75:78" ht="15" hidden="1" customHeight="1">
      <c r="BW1282" s="49"/>
      <c r="BX1282" s="28"/>
      <c r="BY1282" s="49"/>
      <c r="BZ1282" s="53"/>
    </row>
    <row r="1283" spans="75:78" ht="15" hidden="1" customHeight="1">
      <c r="BW1283" s="49"/>
      <c r="BX1283" s="28"/>
      <c r="BY1283" s="49"/>
      <c r="BZ1283" s="53"/>
    </row>
    <row r="1284" spans="75:78" ht="15" hidden="1" customHeight="1">
      <c r="BW1284" s="49"/>
      <c r="BX1284" s="28"/>
      <c r="BY1284" s="49"/>
      <c r="BZ1284" s="53"/>
    </row>
    <row r="1285" spans="75:78" ht="15" hidden="1" customHeight="1">
      <c r="BW1285" s="49"/>
      <c r="BX1285" s="28"/>
      <c r="BY1285" s="49"/>
      <c r="BZ1285" s="53"/>
    </row>
    <row r="1286" spans="75:78" ht="15" hidden="1" customHeight="1">
      <c r="BW1286" s="49"/>
      <c r="BX1286" s="28"/>
      <c r="BY1286" s="49"/>
      <c r="BZ1286" s="53"/>
    </row>
    <row r="1287" spans="75:78" ht="15" hidden="1" customHeight="1">
      <c r="BW1287" s="49"/>
      <c r="BX1287" s="28"/>
      <c r="BY1287" s="49"/>
      <c r="BZ1287" s="53"/>
    </row>
    <row r="1288" spans="75:78" ht="15" hidden="1" customHeight="1">
      <c r="BW1288" s="49"/>
      <c r="BX1288" s="28"/>
      <c r="BY1288" s="49"/>
      <c r="BZ1288" s="53"/>
    </row>
    <row r="1289" spans="75:78" ht="15" hidden="1" customHeight="1">
      <c r="BW1289" s="49"/>
      <c r="BX1289" s="28"/>
      <c r="BY1289" s="49"/>
      <c r="BZ1289" s="53"/>
    </row>
    <row r="1290" spans="75:78" ht="15" hidden="1" customHeight="1">
      <c r="BW1290" s="49"/>
      <c r="BX1290" s="28"/>
      <c r="BY1290" s="49"/>
      <c r="BZ1290" s="53"/>
    </row>
    <row r="1291" spans="75:78" ht="15" hidden="1" customHeight="1">
      <c r="BW1291" s="49"/>
      <c r="BX1291" s="28"/>
      <c r="BY1291" s="49"/>
      <c r="BZ1291" s="53"/>
    </row>
    <row r="1292" spans="75:78" ht="15" hidden="1" customHeight="1">
      <c r="BW1292" s="49"/>
      <c r="BX1292" s="28"/>
      <c r="BY1292" s="49"/>
      <c r="BZ1292" s="53"/>
    </row>
    <row r="1293" spans="75:78" ht="15" hidden="1" customHeight="1">
      <c r="BW1293" s="49"/>
      <c r="BX1293" s="28"/>
      <c r="BY1293" s="49"/>
      <c r="BZ1293" s="53"/>
    </row>
    <row r="1294" spans="75:78" ht="15" hidden="1" customHeight="1">
      <c r="BW1294" s="49"/>
      <c r="BX1294" s="28"/>
      <c r="BY1294" s="49"/>
      <c r="BZ1294" s="53"/>
    </row>
    <row r="1295" spans="75:78" ht="15" hidden="1" customHeight="1">
      <c r="BW1295" s="49"/>
      <c r="BX1295" s="28"/>
      <c r="BY1295" s="49"/>
      <c r="BZ1295" s="53"/>
    </row>
    <row r="1296" spans="75:78" ht="15" hidden="1" customHeight="1">
      <c r="BW1296" s="49"/>
      <c r="BX1296" s="28"/>
      <c r="BY1296" s="49"/>
      <c r="BZ1296" s="53"/>
    </row>
    <row r="1297" spans="75:78" ht="15" hidden="1" customHeight="1">
      <c r="BW1297" s="49"/>
      <c r="BX1297" s="28"/>
      <c r="BY1297" s="49"/>
      <c r="BZ1297" s="53"/>
    </row>
    <row r="1298" spans="75:78" ht="15" hidden="1" customHeight="1">
      <c r="BW1298" s="49"/>
      <c r="BX1298" s="28"/>
      <c r="BY1298" s="49"/>
      <c r="BZ1298" s="53"/>
    </row>
    <row r="1299" spans="75:78" ht="15" hidden="1" customHeight="1">
      <c r="BW1299" s="49"/>
      <c r="BX1299" s="28"/>
      <c r="BY1299" s="49"/>
      <c r="BZ1299" s="53"/>
    </row>
    <row r="1300" spans="75:78" ht="15" hidden="1" customHeight="1">
      <c r="BW1300" s="49"/>
      <c r="BX1300" s="28"/>
      <c r="BY1300" s="49"/>
      <c r="BZ1300" s="53"/>
    </row>
    <row r="1301" spans="75:78" ht="15" hidden="1" customHeight="1">
      <c r="BW1301" s="49"/>
      <c r="BX1301" s="28"/>
      <c r="BY1301" s="49"/>
      <c r="BZ1301" s="53"/>
    </row>
    <row r="1302" spans="75:78" ht="15" hidden="1" customHeight="1">
      <c r="BW1302" s="49"/>
      <c r="BX1302" s="28"/>
      <c r="BY1302" s="49"/>
      <c r="BZ1302" s="53"/>
    </row>
    <row r="1303" spans="75:78" ht="15" hidden="1" customHeight="1">
      <c r="BW1303" s="49"/>
      <c r="BX1303" s="28"/>
      <c r="BY1303" s="49"/>
      <c r="BZ1303" s="53"/>
    </row>
    <row r="1304" spans="75:78" ht="15" hidden="1" customHeight="1">
      <c r="BW1304" s="49"/>
      <c r="BX1304" s="28"/>
      <c r="BY1304" s="49"/>
      <c r="BZ1304" s="53"/>
    </row>
    <row r="1305" spans="75:78" ht="15" hidden="1" customHeight="1">
      <c r="BW1305" s="49"/>
      <c r="BX1305" s="28"/>
      <c r="BY1305" s="49"/>
      <c r="BZ1305" s="53"/>
    </row>
    <row r="1306" spans="75:78" hidden="1">
      <c r="BW1306" s="49"/>
      <c r="BX1306" s="28"/>
      <c r="BY1306" s="49"/>
      <c r="BZ1306" s="53"/>
    </row>
    <row r="1307" spans="75:78" hidden="1">
      <c r="BW1307" s="49"/>
      <c r="BX1307" s="28"/>
      <c r="BY1307" s="49"/>
      <c r="BZ1307" s="53"/>
    </row>
    <row r="1308" spans="75:78" hidden="1">
      <c r="BW1308" s="49"/>
      <c r="BX1308" s="28"/>
      <c r="BY1308" s="49"/>
      <c r="BZ1308" s="53"/>
    </row>
    <row r="1309" spans="75:78" hidden="1">
      <c r="BW1309" s="49"/>
      <c r="BX1309" s="28"/>
      <c r="BY1309" s="49"/>
      <c r="BZ1309" s="53"/>
    </row>
    <row r="1310" spans="75:78" hidden="1">
      <c r="BW1310" s="49"/>
      <c r="BX1310" s="28"/>
      <c r="BY1310" s="49"/>
      <c r="BZ1310" s="53"/>
    </row>
    <row r="1311" spans="75:78" hidden="1">
      <c r="BW1311" s="49"/>
      <c r="BX1311" s="28"/>
      <c r="BY1311" s="49"/>
      <c r="BZ1311" s="53"/>
    </row>
    <row r="1312" spans="75:78" hidden="1">
      <c r="BW1312" s="49"/>
      <c r="BX1312" s="28"/>
      <c r="BY1312" s="49"/>
      <c r="BZ1312" s="53"/>
    </row>
    <row r="1313" spans="75:78" hidden="1">
      <c r="BW1313" s="49"/>
      <c r="BX1313" s="28"/>
      <c r="BY1313" s="49"/>
      <c r="BZ1313" s="53"/>
    </row>
    <row r="1314" spans="75:78" hidden="1">
      <c r="BW1314" s="49"/>
      <c r="BX1314" s="28"/>
      <c r="BY1314" s="49"/>
      <c r="BZ1314" s="53"/>
    </row>
    <row r="1315" spans="75:78" hidden="1">
      <c r="BW1315" s="49"/>
      <c r="BX1315" s="28"/>
      <c r="BY1315" s="49"/>
      <c r="BZ1315" s="53"/>
    </row>
    <row r="1316" spans="75:78" hidden="1">
      <c r="BW1316" s="49"/>
      <c r="BX1316" s="28"/>
      <c r="BY1316" s="49"/>
      <c r="BZ1316" s="53"/>
    </row>
    <row r="1317" spans="75:78" hidden="1">
      <c r="BW1317" s="49"/>
      <c r="BX1317" s="28"/>
      <c r="BY1317" s="49"/>
      <c r="BZ1317" s="53"/>
    </row>
    <row r="1318" spans="75:78" hidden="1">
      <c r="BW1318" s="49"/>
      <c r="BX1318" s="28"/>
      <c r="BY1318" s="49"/>
      <c r="BZ1318" s="53"/>
    </row>
    <row r="1319" spans="75:78" hidden="1">
      <c r="BW1319" s="49"/>
      <c r="BX1319" s="28"/>
      <c r="BY1319" s="49"/>
      <c r="BZ1319" s="53"/>
    </row>
    <row r="1320" spans="75:78" hidden="1">
      <c r="BW1320" s="49"/>
      <c r="BX1320" s="28"/>
      <c r="BY1320" s="49"/>
      <c r="BZ1320" s="53"/>
    </row>
    <row r="1321" spans="75:78" hidden="1">
      <c r="BW1321" s="49"/>
      <c r="BX1321" s="28"/>
      <c r="BY1321" s="49"/>
      <c r="BZ1321" s="53"/>
    </row>
    <row r="1322" spans="75:78" hidden="1">
      <c r="BW1322" s="49"/>
      <c r="BX1322" s="28"/>
      <c r="BY1322" s="49"/>
      <c r="BZ1322" s="53"/>
    </row>
    <row r="1323" spans="75:78" hidden="1">
      <c r="BW1323" s="49"/>
      <c r="BX1323" s="28"/>
      <c r="BY1323" s="49"/>
      <c r="BZ1323" s="53"/>
    </row>
    <row r="1324" spans="75:78" hidden="1">
      <c r="BW1324" s="49"/>
      <c r="BX1324" s="28"/>
      <c r="BY1324" s="49"/>
      <c r="BZ1324" s="53"/>
    </row>
    <row r="1325" spans="75:78" hidden="1"/>
    <row r="1326" spans="75:78" hidden="1"/>
    <row r="1327" spans="75:78" hidden="1"/>
    <row r="1328" spans="75:7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</sheetData>
  <mergeCells count="10">
    <mergeCell ref="CL4:CL5"/>
    <mergeCell ref="CL58:CL59"/>
    <mergeCell ref="CL120:CL121"/>
    <mergeCell ref="CL123:CL125"/>
    <mergeCell ref="CL128:CL129"/>
    <mergeCell ref="CL82:CL83"/>
    <mergeCell ref="CL84:CL85"/>
    <mergeCell ref="CL103:CL104"/>
    <mergeCell ref="CL108:CL109"/>
    <mergeCell ref="CL111:CL1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"/>
  <sheetViews>
    <sheetView topLeftCell="A2" workbookViewId="0">
      <selection activeCell="D15" sqref="D15"/>
    </sheetView>
  </sheetViews>
  <sheetFormatPr defaultRowHeight="14.25"/>
  <cols>
    <col min="1" max="1" width="5.125" customWidth="1"/>
    <col min="2" max="2" width="25" style="8" customWidth="1"/>
    <col min="3" max="3" width="15.375" style="9" customWidth="1"/>
    <col min="4" max="4" width="9" style="8"/>
  </cols>
  <sheetData>
    <row r="1" spans="1:4">
      <c r="B1" s="1" t="s">
        <v>0</v>
      </c>
      <c r="C1" s="1" t="s">
        <v>1</v>
      </c>
      <c r="D1" s="3" t="s">
        <v>30</v>
      </c>
    </row>
    <row r="2" spans="1:4">
      <c r="A2" s="181">
        <v>1</v>
      </c>
      <c r="B2" s="8" t="s">
        <v>73</v>
      </c>
      <c r="C2" s="9" t="s">
        <v>33</v>
      </c>
      <c r="D2" s="21">
        <v>689</v>
      </c>
    </row>
    <row r="3" spans="1:4">
      <c r="A3" s="181">
        <f>A2+1</f>
        <v>2</v>
      </c>
      <c r="B3" s="8" t="s">
        <v>74</v>
      </c>
      <c r="C3" s="9" t="s">
        <v>34</v>
      </c>
      <c r="D3" s="21">
        <v>590</v>
      </c>
    </row>
    <row r="4" spans="1:4">
      <c r="A4" s="181">
        <f t="shared" ref="A4:A67" si="0">A3+1</f>
        <v>3</v>
      </c>
      <c r="B4" s="74" t="s">
        <v>115</v>
      </c>
      <c r="C4" s="75" t="s">
        <v>31</v>
      </c>
      <c r="D4" s="19">
        <v>485</v>
      </c>
    </row>
    <row r="5" spans="1:4">
      <c r="A5" s="181">
        <f t="shared" si="0"/>
        <v>4</v>
      </c>
      <c r="B5" s="8" t="s">
        <v>81</v>
      </c>
      <c r="C5" s="9" t="s">
        <v>34</v>
      </c>
      <c r="D5" s="21">
        <v>464</v>
      </c>
    </row>
    <row r="6" spans="1:4">
      <c r="A6" s="181">
        <f t="shared" si="0"/>
        <v>5</v>
      </c>
      <c r="B6" s="8" t="s">
        <v>58</v>
      </c>
      <c r="C6" s="9" t="s">
        <v>40</v>
      </c>
      <c r="D6" s="21">
        <v>463</v>
      </c>
    </row>
    <row r="7" spans="1:4">
      <c r="A7" s="181">
        <f t="shared" si="0"/>
        <v>6</v>
      </c>
      <c r="B7" s="8" t="s">
        <v>65</v>
      </c>
      <c r="C7" s="9" t="s">
        <v>51</v>
      </c>
      <c r="D7" s="21">
        <v>376</v>
      </c>
    </row>
    <row r="8" spans="1:4">
      <c r="A8" s="181">
        <f t="shared" si="0"/>
        <v>7</v>
      </c>
      <c r="B8" s="8" t="s">
        <v>59</v>
      </c>
      <c r="C8" s="9" t="s">
        <v>44</v>
      </c>
      <c r="D8" s="21">
        <v>354</v>
      </c>
    </row>
    <row r="9" spans="1:4">
      <c r="A9" s="181">
        <f t="shared" si="0"/>
        <v>8</v>
      </c>
      <c r="B9" s="74" t="s">
        <v>60</v>
      </c>
      <c r="C9" s="75" t="s">
        <v>31</v>
      </c>
      <c r="D9" s="21">
        <v>345</v>
      </c>
    </row>
    <row r="10" spans="1:4">
      <c r="A10" s="181">
        <f t="shared" si="0"/>
        <v>9</v>
      </c>
      <c r="B10" s="8" t="s">
        <v>69</v>
      </c>
      <c r="C10" s="9" t="s">
        <v>49</v>
      </c>
      <c r="D10" s="21">
        <v>311</v>
      </c>
    </row>
    <row r="11" spans="1:4">
      <c r="A11" s="181">
        <f t="shared" si="0"/>
        <v>10</v>
      </c>
      <c r="B11" s="74" t="s">
        <v>57</v>
      </c>
      <c r="C11" s="75" t="s">
        <v>33</v>
      </c>
      <c r="D11" s="21">
        <v>278</v>
      </c>
    </row>
    <row r="12" spans="1:4">
      <c r="A12" s="181">
        <f t="shared" si="0"/>
        <v>11</v>
      </c>
      <c r="B12" s="8" t="s">
        <v>63</v>
      </c>
      <c r="C12" s="9" t="s">
        <v>34</v>
      </c>
      <c r="D12" s="21">
        <v>264</v>
      </c>
    </row>
    <row r="13" spans="1:4">
      <c r="A13" s="181">
        <f t="shared" si="0"/>
        <v>12</v>
      </c>
      <c r="B13" s="8" t="s">
        <v>70</v>
      </c>
      <c r="C13" s="9" t="s">
        <v>53</v>
      </c>
      <c r="D13" s="21">
        <v>262</v>
      </c>
    </row>
    <row r="14" spans="1:4">
      <c r="A14" s="181">
        <f t="shared" si="0"/>
        <v>13</v>
      </c>
      <c r="B14" s="8" t="s">
        <v>118</v>
      </c>
      <c r="C14" s="9" t="s">
        <v>33</v>
      </c>
      <c r="D14" s="21">
        <v>243</v>
      </c>
    </row>
    <row r="15" spans="1:4">
      <c r="A15" s="181">
        <f t="shared" si="0"/>
        <v>14</v>
      </c>
      <c r="B15" s="8" t="s">
        <v>62</v>
      </c>
      <c r="C15" s="9" t="s">
        <v>41</v>
      </c>
      <c r="D15" s="21">
        <v>236</v>
      </c>
    </row>
    <row r="16" spans="1:4">
      <c r="A16" s="181">
        <f t="shared" si="0"/>
        <v>15</v>
      </c>
      <c r="B16" s="8" t="s">
        <v>128</v>
      </c>
      <c r="C16" s="9" t="s">
        <v>39</v>
      </c>
      <c r="D16" s="21">
        <v>233</v>
      </c>
    </row>
    <row r="17" spans="1:4">
      <c r="A17" s="181">
        <f t="shared" si="0"/>
        <v>16</v>
      </c>
      <c r="B17" s="8" t="s">
        <v>83</v>
      </c>
      <c r="C17" s="9" t="s">
        <v>36</v>
      </c>
      <c r="D17" s="21">
        <v>223</v>
      </c>
    </row>
    <row r="18" spans="1:4">
      <c r="A18" s="181">
        <f t="shared" si="0"/>
        <v>17</v>
      </c>
      <c r="B18" s="8" t="s">
        <v>54</v>
      </c>
      <c r="C18" s="9" t="s">
        <v>51</v>
      </c>
      <c r="D18" s="21">
        <v>218</v>
      </c>
    </row>
    <row r="19" spans="1:4">
      <c r="A19" s="181">
        <f t="shared" si="0"/>
        <v>18</v>
      </c>
      <c r="B19" s="19" t="s">
        <v>201</v>
      </c>
      <c r="C19" s="9" t="s">
        <v>41</v>
      </c>
      <c r="D19" s="21">
        <v>214</v>
      </c>
    </row>
    <row r="20" spans="1:4">
      <c r="A20" s="181">
        <f t="shared" si="0"/>
        <v>19</v>
      </c>
      <c r="B20" s="8" t="s">
        <v>148</v>
      </c>
      <c r="C20" s="9" t="s">
        <v>47</v>
      </c>
      <c r="D20" s="21">
        <v>198</v>
      </c>
    </row>
    <row r="21" spans="1:4">
      <c r="A21" s="181">
        <f t="shared" si="0"/>
        <v>20</v>
      </c>
      <c r="B21" s="74" t="s">
        <v>120</v>
      </c>
      <c r="C21" s="75" t="s">
        <v>52</v>
      </c>
      <c r="D21" s="21">
        <v>192</v>
      </c>
    </row>
    <row r="22" spans="1:4">
      <c r="A22" s="181">
        <f t="shared" si="0"/>
        <v>21</v>
      </c>
      <c r="B22" s="8" t="s">
        <v>133</v>
      </c>
      <c r="C22" s="9" t="s">
        <v>50</v>
      </c>
      <c r="D22" s="21">
        <v>183.5</v>
      </c>
    </row>
    <row r="23" spans="1:4">
      <c r="A23" s="181">
        <f t="shared" si="0"/>
        <v>22</v>
      </c>
      <c r="B23" s="8" t="s">
        <v>171</v>
      </c>
      <c r="C23" s="9" t="s">
        <v>50</v>
      </c>
      <c r="D23" s="21">
        <v>176</v>
      </c>
    </row>
    <row r="24" spans="1:4">
      <c r="A24" s="181">
        <f t="shared" si="0"/>
        <v>23</v>
      </c>
      <c r="B24" s="8" t="s">
        <v>102</v>
      </c>
      <c r="C24" s="9" t="s">
        <v>47</v>
      </c>
      <c r="D24" s="21">
        <v>170</v>
      </c>
    </row>
    <row r="25" spans="1:4">
      <c r="A25" s="181">
        <f t="shared" si="0"/>
        <v>24</v>
      </c>
      <c r="B25" s="8" t="s">
        <v>91</v>
      </c>
      <c r="C25" s="9" t="s">
        <v>39</v>
      </c>
      <c r="D25" s="21">
        <v>169</v>
      </c>
    </row>
    <row r="26" spans="1:4">
      <c r="A26" s="181">
        <f t="shared" si="0"/>
        <v>25</v>
      </c>
      <c r="B26" s="8" t="s">
        <v>80</v>
      </c>
      <c r="C26" s="9" t="s">
        <v>38</v>
      </c>
      <c r="D26" s="21">
        <v>158.5</v>
      </c>
    </row>
    <row r="27" spans="1:4">
      <c r="A27" s="181">
        <f t="shared" si="0"/>
        <v>26</v>
      </c>
      <c r="B27" s="8" t="s">
        <v>78</v>
      </c>
      <c r="C27" s="9" t="s">
        <v>41</v>
      </c>
      <c r="D27" s="21">
        <v>158</v>
      </c>
    </row>
    <row r="28" spans="1:4">
      <c r="A28" s="181">
        <f t="shared" si="0"/>
        <v>27</v>
      </c>
      <c r="B28" s="8" t="s">
        <v>117</v>
      </c>
      <c r="C28" s="9" t="s">
        <v>41</v>
      </c>
      <c r="D28" s="21">
        <v>157</v>
      </c>
    </row>
    <row r="29" spans="1:4">
      <c r="A29" s="181">
        <f t="shared" si="0"/>
        <v>28</v>
      </c>
      <c r="B29" s="8" t="s">
        <v>94</v>
      </c>
      <c r="C29" s="9" t="s">
        <v>37</v>
      </c>
      <c r="D29" s="21">
        <v>154.5</v>
      </c>
    </row>
    <row r="30" spans="1:4">
      <c r="A30" s="181">
        <f t="shared" si="0"/>
        <v>29</v>
      </c>
      <c r="B30" s="8" t="s">
        <v>137</v>
      </c>
      <c r="C30" s="9" t="s">
        <v>44</v>
      </c>
      <c r="D30" s="21">
        <v>153</v>
      </c>
    </row>
    <row r="31" spans="1:4">
      <c r="A31" s="181">
        <f t="shared" si="0"/>
        <v>30</v>
      </c>
      <c r="B31" s="8" t="s">
        <v>75</v>
      </c>
      <c r="C31" s="9" t="s">
        <v>44</v>
      </c>
      <c r="D31" s="21">
        <v>145</v>
      </c>
    </row>
    <row r="32" spans="1:4">
      <c r="A32" s="181">
        <f t="shared" si="0"/>
        <v>31</v>
      </c>
      <c r="B32" s="8" t="s">
        <v>85</v>
      </c>
      <c r="C32" s="9" t="s">
        <v>47</v>
      </c>
      <c r="D32" s="21">
        <v>144</v>
      </c>
    </row>
    <row r="33" spans="1:4">
      <c r="A33" s="181">
        <f t="shared" si="0"/>
        <v>32</v>
      </c>
      <c r="B33" s="8" t="s">
        <v>116</v>
      </c>
      <c r="C33" s="9" t="s">
        <v>40</v>
      </c>
      <c r="D33" s="21">
        <v>143</v>
      </c>
    </row>
    <row r="34" spans="1:4">
      <c r="A34" s="181">
        <f t="shared" si="0"/>
        <v>33</v>
      </c>
      <c r="B34" s="8" t="s">
        <v>149</v>
      </c>
      <c r="C34" s="9" t="s">
        <v>39</v>
      </c>
      <c r="D34" s="21">
        <v>139</v>
      </c>
    </row>
    <row r="35" spans="1:4">
      <c r="A35" s="181">
        <f t="shared" si="0"/>
        <v>34</v>
      </c>
      <c r="B35" s="19" t="s">
        <v>159</v>
      </c>
      <c r="C35" s="22" t="s">
        <v>35</v>
      </c>
      <c r="D35" s="21">
        <v>135.5</v>
      </c>
    </row>
    <row r="36" spans="1:4">
      <c r="A36" s="181">
        <f t="shared" si="0"/>
        <v>35</v>
      </c>
      <c r="B36" s="8" t="s">
        <v>95</v>
      </c>
      <c r="C36" s="9" t="s">
        <v>36</v>
      </c>
      <c r="D36" s="21">
        <v>132</v>
      </c>
    </row>
    <row r="37" spans="1:4">
      <c r="A37" s="181">
        <f t="shared" si="0"/>
        <v>36</v>
      </c>
      <c r="B37" s="8" t="s">
        <v>127</v>
      </c>
      <c r="C37" s="9" t="s">
        <v>37</v>
      </c>
      <c r="D37" s="21">
        <v>132</v>
      </c>
    </row>
    <row r="38" spans="1:4">
      <c r="A38" s="181">
        <f t="shared" si="0"/>
        <v>37</v>
      </c>
      <c r="B38" s="8" t="s">
        <v>71</v>
      </c>
      <c r="C38" s="9" t="s">
        <v>41</v>
      </c>
      <c r="D38" s="21">
        <v>127</v>
      </c>
    </row>
    <row r="39" spans="1:4">
      <c r="A39" s="181">
        <f t="shared" si="0"/>
        <v>38</v>
      </c>
      <c r="B39" s="8" t="s">
        <v>144</v>
      </c>
      <c r="C39" s="9" t="s">
        <v>34</v>
      </c>
      <c r="D39" s="21">
        <v>117</v>
      </c>
    </row>
    <row r="40" spans="1:4">
      <c r="A40" s="181">
        <f t="shared" si="0"/>
        <v>39</v>
      </c>
      <c r="B40" s="8" t="s">
        <v>147</v>
      </c>
      <c r="C40" s="9" t="s">
        <v>32</v>
      </c>
      <c r="D40" s="21">
        <v>116</v>
      </c>
    </row>
    <row r="41" spans="1:4">
      <c r="A41" s="181">
        <f t="shared" si="0"/>
        <v>40</v>
      </c>
      <c r="B41" s="8" t="s">
        <v>155</v>
      </c>
      <c r="C41" s="9" t="s">
        <v>49</v>
      </c>
      <c r="D41" s="21">
        <v>113</v>
      </c>
    </row>
    <row r="42" spans="1:4">
      <c r="A42" s="181">
        <f t="shared" si="0"/>
        <v>41</v>
      </c>
      <c r="B42" s="8" t="s">
        <v>108</v>
      </c>
      <c r="C42" s="9" t="s">
        <v>48</v>
      </c>
      <c r="D42" s="21">
        <v>110.5</v>
      </c>
    </row>
    <row r="43" spans="1:4">
      <c r="A43" s="181">
        <f t="shared" si="0"/>
        <v>42</v>
      </c>
      <c r="B43" s="8" t="s">
        <v>168</v>
      </c>
      <c r="C43" s="9" t="s">
        <v>47</v>
      </c>
      <c r="D43" s="21">
        <v>108</v>
      </c>
    </row>
    <row r="44" spans="1:4">
      <c r="A44" s="181">
        <f t="shared" si="0"/>
        <v>43</v>
      </c>
      <c r="B44" s="8" t="s">
        <v>92</v>
      </c>
      <c r="C44" s="9" t="s">
        <v>37</v>
      </c>
      <c r="D44" s="21">
        <v>103</v>
      </c>
    </row>
    <row r="45" spans="1:4">
      <c r="A45" s="181">
        <f t="shared" si="0"/>
        <v>44</v>
      </c>
      <c r="B45" s="8" t="s">
        <v>82</v>
      </c>
      <c r="C45" s="9" t="s">
        <v>53</v>
      </c>
      <c r="D45" s="21">
        <v>100</v>
      </c>
    </row>
    <row r="46" spans="1:4">
      <c r="A46" s="181">
        <f t="shared" si="0"/>
        <v>45</v>
      </c>
      <c r="B46" s="8" t="s">
        <v>86</v>
      </c>
      <c r="C46" s="9" t="s">
        <v>32</v>
      </c>
      <c r="D46" s="21">
        <v>97</v>
      </c>
    </row>
    <row r="47" spans="1:4">
      <c r="A47" s="181">
        <f t="shared" si="0"/>
        <v>46</v>
      </c>
      <c r="B47" s="8" t="s">
        <v>119</v>
      </c>
      <c r="C47" s="9" t="s">
        <v>41</v>
      </c>
      <c r="D47" s="21">
        <v>94</v>
      </c>
    </row>
    <row r="48" spans="1:4">
      <c r="A48" s="181">
        <f t="shared" si="0"/>
        <v>47</v>
      </c>
      <c r="B48" s="74" t="s">
        <v>100</v>
      </c>
      <c r="C48" s="75" t="s">
        <v>34</v>
      </c>
      <c r="D48" s="182">
        <v>91</v>
      </c>
    </row>
    <row r="49" spans="1:4">
      <c r="A49" s="181">
        <f t="shared" si="0"/>
        <v>48</v>
      </c>
      <c r="B49" s="8" t="s">
        <v>129</v>
      </c>
      <c r="C49" s="9" t="s">
        <v>53</v>
      </c>
      <c r="D49" s="21">
        <v>89</v>
      </c>
    </row>
    <row r="50" spans="1:4">
      <c r="A50" s="181">
        <f t="shared" si="0"/>
        <v>49</v>
      </c>
      <c r="B50" s="8" t="s">
        <v>90</v>
      </c>
      <c r="C50" s="9" t="s">
        <v>33</v>
      </c>
      <c r="D50" s="21">
        <v>88</v>
      </c>
    </row>
    <row r="51" spans="1:4">
      <c r="A51" s="181">
        <f t="shared" si="0"/>
        <v>50</v>
      </c>
      <c r="B51" s="8" t="s">
        <v>56</v>
      </c>
      <c r="C51" s="9" t="s">
        <v>53</v>
      </c>
      <c r="D51" s="21">
        <v>77</v>
      </c>
    </row>
    <row r="52" spans="1:4">
      <c r="A52" s="181">
        <f t="shared" si="0"/>
        <v>51</v>
      </c>
      <c r="B52" s="8" t="s">
        <v>157</v>
      </c>
      <c r="C52" s="9" t="s">
        <v>31</v>
      </c>
      <c r="D52" s="21">
        <v>73</v>
      </c>
    </row>
    <row r="53" spans="1:4">
      <c r="A53" s="181">
        <f t="shared" si="0"/>
        <v>52</v>
      </c>
      <c r="B53" s="8" t="s">
        <v>130</v>
      </c>
      <c r="C53" s="9" t="s">
        <v>52</v>
      </c>
      <c r="D53" s="21">
        <v>72</v>
      </c>
    </row>
    <row r="54" spans="1:4">
      <c r="A54" s="181">
        <f t="shared" si="0"/>
        <v>53</v>
      </c>
      <c r="B54" s="8" t="s">
        <v>156</v>
      </c>
      <c r="C54" s="9" t="s">
        <v>31</v>
      </c>
      <c r="D54" s="21">
        <v>71</v>
      </c>
    </row>
    <row r="55" spans="1:4">
      <c r="A55" s="181">
        <f t="shared" si="0"/>
        <v>54</v>
      </c>
      <c r="B55" s="8" t="s">
        <v>98</v>
      </c>
      <c r="C55" s="9" t="s">
        <v>53</v>
      </c>
      <c r="D55" s="21">
        <v>70.5</v>
      </c>
    </row>
    <row r="56" spans="1:4">
      <c r="A56" s="181">
        <f t="shared" si="0"/>
        <v>55</v>
      </c>
      <c r="B56" s="8" t="s">
        <v>64</v>
      </c>
      <c r="C56" s="9" t="s">
        <v>38</v>
      </c>
      <c r="D56" s="21">
        <v>67</v>
      </c>
    </row>
    <row r="57" spans="1:4">
      <c r="A57" s="181">
        <f t="shared" si="0"/>
        <v>56</v>
      </c>
      <c r="B57" s="8" t="s">
        <v>106</v>
      </c>
      <c r="C57" s="9" t="s">
        <v>44</v>
      </c>
      <c r="D57" s="21">
        <v>67</v>
      </c>
    </row>
    <row r="58" spans="1:4">
      <c r="A58" s="181">
        <f t="shared" si="0"/>
        <v>57</v>
      </c>
      <c r="B58" s="19" t="s">
        <v>88</v>
      </c>
      <c r="C58" s="22" t="s">
        <v>31</v>
      </c>
      <c r="D58" s="21">
        <v>66.5</v>
      </c>
    </row>
    <row r="59" spans="1:4">
      <c r="A59" s="181">
        <f t="shared" si="0"/>
        <v>58</v>
      </c>
      <c r="B59" s="8" t="s">
        <v>165</v>
      </c>
      <c r="C59" s="9" t="s">
        <v>40</v>
      </c>
      <c r="D59" s="21">
        <v>66</v>
      </c>
    </row>
    <row r="60" spans="1:4">
      <c r="A60" s="181">
        <f t="shared" si="0"/>
        <v>59</v>
      </c>
      <c r="B60" s="8" t="s">
        <v>101</v>
      </c>
      <c r="C60" s="9" t="s">
        <v>49</v>
      </c>
      <c r="D60" s="21">
        <v>57</v>
      </c>
    </row>
    <row r="61" spans="1:4">
      <c r="A61" s="181">
        <f t="shared" si="0"/>
        <v>60</v>
      </c>
      <c r="B61" s="8" t="s">
        <v>139</v>
      </c>
      <c r="C61" s="9" t="s">
        <v>32</v>
      </c>
      <c r="D61" s="21">
        <v>56</v>
      </c>
    </row>
    <row r="62" spans="1:4">
      <c r="A62" s="181">
        <f t="shared" si="0"/>
        <v>61</v>
      </c>
      <c r="B62" s="8" t="s">
        <v>242</v>
      </c>
      <c r="C62" s="9" t="s">
        <v>47</v>
      </c>
      <c r="D62" s="21">
        <v>56</v>
      </c>
    </row>
    <row r="63" spans="1:4">
      <c r="A63" s="181">
        <f t="shared" si="0"/>
        <v>62</v>
      </c>
      <c r="B63" s="8" t="s">
        <v>202</v>
      </c>
      <c r="C63" s="9" t="s">
        <v>41</v>
      </c>
      <c r="D63" s="21">
        <v>55</v>
      </c>
    </row>
    <row r="64" spans="1:4">
      <c r="A64" s="181">
        <f t="shared" si="0"/>
        <v>63</v>
      </c>
      <c r="B64" s="8" t="s">
        <v>105</v>
      </c>
      <c r="C64" s="9" t="s">
        <v>47</v>
      </c>
      <c r="D64" s="21">
        <v>55</v>
      </c>
    </row>
    <row r="65" spans="1:4">
      <c r="A65" s="181">
        <f t="shared" si="0"/>
        <v>64</v>
      </c>
      <c r="B65" s="8" t="s">
        <v>166</v>
      </c>
      <c r="C65" s="9" t="s">
        <v>34</v>
      </c>
      <c r="D65" s="21">
        <v>54</v>
      </c>
    </row>
    <row r="66" spans="1:4">
      <c r="A66" s="181">
        <f t="shared" si="0"/>
        <v>65</v>
      </c>
      <c r="B66" s="8" t="s">
        <v>111</v>
      </c>
      <c r="C66" s="9" t="s">
        <v>44</v>
      </c>
      <c r="D66" s="21">
        <v>54</v>
      </c>
    </row>
    <row r="67" spans="1:4">
      <c r="A67" s="181">
        <f t="shared" si="0"/>
        <v>66</v>
      </c>
      <c r="B67" s="74" t="s">
        <v>112</v>
      </c>
      <c r="C67" s="75" t="s">
        <v>32</v>
      </c>
      <c r="D67" s="182">
        <v>52.5</v>
      </c>
    </row>
    <row r="68" spans="1:4">
      <c r="A68" s="181">
        <f t="shared" ref="A68:A123" si="1">A67+1</f>
        <v>67</v>
      </c>
      <c r="B68" s="74" t="s">
        <v>84</v>
      </c>
      <c r="C68" s="75" t="s">
        <v>38</v>
      </c>
      <c r="D68" s="182">
        <v>52.5</v>
      </c>
    </row>
    <row r="69" spans="1:4">
      <c r="A69" s="181">
        <f t="shared" si="1"/>
        <v>68</v>
      </c>
      <c r="B69" s="8" t="s">
        <v>132</v>
      </c>
      <c r="C69" s="9" t="s">
        <v>43</v>
      </c>
      <c r="D69" s="21">
        <v>52.5</v>
      </c>
    </row>
    <row r="70" spans="1:4">
      <c r="A70" s="181">
        <f t="shared" si="1"/>
        <v>69</v>
      </c>
      <c r="B70" s="74" t="s">
        <v>76</v>
      </c>
      <c r="C70" s="75" t="s">
        <v>43</v>
      </c>
      <c r="D70" s="21">
        <v>51.5</v>
      </c>
    </row>
    <row r="71" spans="1:4">
      <c r="A71" s="181">
        <f t="shared" si="1"/>
        <v>70</v>
      </c>
      <c r="B71" s="8" t="s">
        <v>109</v>
      </c>
      <c r="C71" s="9" t="s">
        <v>46</v>
      </c>
      <c r="D71" s="21">
        <v>51.5</v>
      </c>
    </row>
    <row r="72" spans="1:4">
      <c r="A72" s="181">
        <f t="shared" si="1"/>
        <v>71</v>
      </c>
      <c r="B72" s="8" t="s">
        <v>138</v>
      </c>
      <c r="C72" s="9" t="s">
        <v>46</v>
      </c>
      <c r="D72" s="21">
        <v>50</v>
      </c>
    </row>
    <row r="73" spans="1:4">
      <c r="A73" s="181">
        <f t="shared" si="1"/>
        <v>72</v>
      </c>
      <c r="B73" s="8" t="s">
        <v>170</v>
      </c>
      <c r="C73" s="9" t="s">
        <v>49</v>
      </c>
      <c r="D73" s="21">
        <v>47</v>
      </c>
    </row>
    <row r="74" spans="1:4">
      <c r="A74" s="181">
        <f t="shared" si="1"/>
        <v>73</v>
      </c>
      <c r="B74" s="8" t="s">
        <v>97</v>
      </c>
      <c r="C74" s="9" t="s">
        <v>51</v>
      </c>
      <c r="D74" s="21">
        <v>46</v>
      </c>
    </row>
    <row r="75" spans="1:4">
      <c r="A75" s="181">
        <f t="shared" si="1"/>
        <v>74</v>
      </c>
      <c r="B75" s="8" t="s">
        <v>140</v>
      </c>
      <c r="C75" s="9" t="s">
        <v>39</v>
      </c>
      <c r="D75" s="21">
        <v>44</v>
      </c>
    </row>
    <row r="76" spans="1:4">
      <c r="A76" s="181">
        <f t="shared" si="1"/>
        <v>75</v>
      </c>
      <c r="B76" s="8" t="s">
        <v>161</v>
      </c>
      <c r="C76" s="9" t="s">
        <v>47</v>
      </c>
      <c r="D76" s="21">
        <v>44</v>
      </c>
    </row>
    <row r="77" spans="1:4">
      <c r="A77" s="181">
        <f t="shared" si="1"/>
        <v>76</v>
      </c>
      <c r="B77" s="8" t="s">
        <v>77</v>
      </c>
      <c r="C77" s="9" t="s">
        <v>53</v>
      </c>
      <c r="D77" s="21">
        <v>44</v>
      </c>
    </row>
    <row r="78" spans="1:4">
      <c r="A78" s="181">
        <f t="shared" si="1"/>
        <v>77</v>
      </c>
      <c r="B78" s="8" t="s">
        <v>123</v>
      </c>
      <c r="C78" s="9" t="s">
        <v>31</v>
      </c>
      <c r="D78" s="21">
        <v>42</v>
      </c>
    </row>
    <row r="79" spans="1:4">
      <c r="A79" s="181">
        <f t="shared" si="1"/>
        <v>78</v>
      </c>
      <c r="B79" s="8" t="s">
        <v>136</v>
      </c>
      <c r="C79" s="9" t="s">
        <v>49</v>
      </c>
      <c r="D79" s="21">
        <v>41</v>
      </c>
    </row>
    <row r="80" spans="1:4">
      <c r="A80" s="181">
        <f t="shared" si="1"/>
        <v>79</v>
      </c>
      <c r="B80" s="8" t="s">
        <v>103</v>
      </c>
      <c r="C80" s="9" t="s">
        <v>47</v>
      </c>
      <c r="D80" s="21">
        <v>39</v>
      </c>
    </row>
    <row r="81" spans="1:4">
      <c r="A81" s="181">
        <f t="shared" si="1"/>
        <v>80</v>
      </c>
      <c r="B81" s="8" t="s">
        <v>61</v>
      </c>
      <c r="C81" s="9" t="s">
        <v>48</v>
      </c>
      <c r="D81" s="21">
        <v>39</v>
      </c>
    </row>
    <row r="82" spans="1:4">
      <c r="A82" s="181">
        <f t="shared" si="1"/>
        <v>81</v>
      </c>
      <c r="B82" s="8" t="s">
        <v>72</v>
      </c>
      <c r="C82" s="9" t="s">
        <v>41</v>
      </c>
      <c r="D82" s="21">
        <v>36</v>
      </c>
    </row>
    <row r="83" spans="1:4">
      <c r="A83" s="181">
        <f t="shared" si="1"/>
        <v>82</v>
      </c>
      <c r="B83" s="74" t="s">
        <v>162</v>
      </c>
      <c r="C83" s="75" t="s">
        <v>42</v>
      </c>
      <c r="D83" s="182">
        <v>36</v>
      </c>
    </row>
    <row r="84" spans="1:4">
      <c r="A84" s="181">
        <f t="shared" si="1"/>
        <v>83</v>
      </c>
      <c r="B84" s="8" t="s">
        <v>169</v>
      </c>
      <c r="C84" s="9" t="s">
        <v>49</v>
      </c>
      <c r="D84" s="21">
        <v>34</v>
      </c>
    </row>
    <row r="85" spans="1:4">
      <c r="A85" s="181">
        <f t="shared" si="1"/>
        <v>84</v>
      </c>
      <c r="B85" s="19" t="s">
        <v>121</v>
      </c>
      <c r="C85" s="22" t="s">
        <v>31</v>
      </c>
      <c r="D85" s="21">
        <v>33</v>
      </c>
    </row>
    <row r="86" spans="1:4">
      <c r="A86" s="181">
        <f t="shared" si="1"/>
        <v>85</v>
      </c>
      <c r="B86" s="8" t="s">
        <v>96</v>
      </c>
      <c r="C86" s="9" t="s">
        <v>36</v>
      </c>
      <c r="D86" s="21">
        <v>32</v>
      </c>
    </row>
    <row r="87" spans="1:4">
      <c r="A87" s="181">
        <f t="shared" si="1"/>
        <v>86</v>
      </c>
      <c r="B87" s="74" t="s">
        <v>213</v>
      </c>
      <c r="C87" s="75" t="s">
        <v>47</v>
      </c>
      <c r="D87" s="182">
        <v>30</v>
      </c>
    </row>
    <row r="88" spans="1:4">
      <c r="A88" s="181">
        <f t="shared" si="1"/>
        <v>87</v>
      </c>
      <c r="B88" s="8" t="s">
        <v>143</v>
      </c>
      <c r="C88" s="9" t="s">
        <v>33</v>
      </c>
      <c r="D88" s="21">
        <v>29</v>
      </c>
    </row>
    <row r="89" spans="1:4">
      <c r="A89" s="181">
        <f t="shared" si="1"/>
        <v>88</v>
      </c>
      <c r="B89" s="74" t="s">
        <v>79</v>
      </c>
      <c r="C89" s="75" t="s">
        <v>41</v>
      </c>
      <c r="D89" s="182">
        <v>29</v>
      </c>
    </row>
    <row r="90" spans="1:4">
      <c r="A90" s="181">
        <f t="shared" si="1"/>
        <v>89</v>
      </c>
      <c r="B90" s="8" t="s">
        <v>164</v>
      </c>
      <c r="C90" s="9" t="s">
        <v>47</v>
      </c>
      <c r="D90" s="21">
        <v>29</v>
      </c>
    </row>
    <row r="91" spans="1:4">
      <c r="A91" s="181">
        <f t="shared" si="1"/>
        <v>90</v>
      </c>
      <c r="B91" s="8" t="s">
        <v>134</v>
      </c>
      <c r="C91" s="9" t="s">
        <v>45</v>
      </c>
      <c r="D91" s="21">
        <v>28</v>
      </c>
    </row>
    <row r="92" spans="1:4">
      <c r="A92" s="181">
        <f t="shared" si="1"/>
        <v>91</v>
      </c>
      <c r="B92" s="8" t="s">
        <v>158</v>
      </c>
      <c r="C92" s="9" t="s">
        <v>37</v>
      </c>
      <c r="D92" s="21">
        <v>27</v>
      </c>
    </row>
    <row r="93" spans="1:4">
      <c r="A93" s="181">
        <f t="shared" si="1"/>
        <v>92</v>
      </c>
      <c r="B93" s="8" t="s">
        <v>241</v>
      </c>
      <c r="C93" s="9" t="s">
        <v>49</v>
      </c>
      <c r="D93" s="21">
        <v>27</v>
      </c>
    </row>
    <row r="94" spans="1:4">
      <c r="A94" s="181">
        <f t="shared" si="1"/>
        <v>93</v>
      </c>
      <c r="B94" s="19" t="s">
        <v>122</v>
      </c>
      <c r="C94" s="9" t="s">
        <v>41</v>
      </c>
      <c r="D94" s="21">
        <v>25</v>
      </c>
    </row>
    <row r="95" spans="1:4">
      <c r="A95" s="181">
        <f t="shared" si="1"/>
        <v>94</v>
      </c>
      <c r="B95" s="74" t="s">
        <v>163</v>
      </c>
      <c r="C95" s="75" t="s">
        <v>43</v>
      </c>
      <c r="D95" s="182">
        <v>24.5</v>
      </c>
    </row>
    <row r="96" spans="1:4" hidden="1">
      <c r="A96" s="181">
        <f t="shared" si="1"/>
        <v>95</v>
      </c>
      <c r="B96" s="104"/>
      <c r="C96" s="105"/>
      <c r="D96" s="19">
        <v>13</v>
      </c>
    </row>
    <row r="97" spans="1:4">
      <c r="A97" s="181">
        <f t="shared" si="1"/>
        <v>96</v>
      </c>
      <c r="B97" s="8" t="s">
        <v>68</v>
      </c>
      <c r="C97" s="9" t="s">
        <v>51</v>
      </c>
      <c r="D97" s="21">
        <v>24.5</v>
      </c>
    </row>
    <row r="98" spans="1:4">
      <c r="A98" s="181">
        <f t="shared" si="1"/>
        <v>97</v>
      </c>
      <c r="B98" s="74" t="s">
        <v>89</v>
      </c>
      <c r="C98" s="75" t="s">
        <v>32</v>
      </c>
      <c r="D98" s="182">
        <v>24</v>
      </c>
    </row>
    <row r="99" spans="1:4">
      <c r="A99" s="181">
        <f t="shared" si="1"/>
        <v>98</v>
      </c>
      <c r="B99" s="8" t="s">
        <v>167</v>
      </c>
      <c r="C99" s="9" t="s">
        <v>34</v>
      </c>
      <c r="D99" s="21">
        <v>23</v>
      </c>
    </row>
    <row r="100" spans="1:4">
      <c r="A100" s="181">
        <f t="shared" si="1"/>
        <v>99</v>
      </c>
      <c r="B100" s="8" t="s">
        <v>87</v>
      </c>
      <c r="C100" s="9" t="s">
        <v>32</v>
      </c>
      <c r="D100" s="21">
        <v>21</v>
      </c>
    </row>
    <row r="101" spans="1:4">
      <c r="A101" s="181">
        <f t="shared" si="1"/>
        <v>100</v>
      </c>
      <c r="B101" s="74" t="s">
        <v>107</v>
      </c>
      <c r="C101" s="75" t="s">
        <v>46</v>
      </c>
      <c r="D101" s="182">
        <v>21</v>
      </c>
    </row>
    <row r="102" spans="1:4">
      <c r="A102" s="181">
        <f t="shared" si="1"/>
        <v>101</v>
      </c>
      <c r="B102" s="8" t="s">
        <v>110</v>
      </c>
      <c r="C102" s="9" t="s">
        <v>48</v>
      </c>
      <c r="D102" s="21">
        <v>21</v>
      </c>
    </row>
    <row r="103" spans="1:4">
      <c r="A103" s="181">
        <f t="shared" si="1"/>
        <v>102</v>
      </c>
      <c r="B103" s="8" t="s">
        <v>219</v>
      </c>
      <c r="C103" s="9" t="s">
        <v>41</v>
      </c>
      <c r="D103" s="21">
        <v>20</v>
      </c>
    </row>
    <row r="104" spans="1:4">
      <c r="A104" s="181">
        <f t="shared" si="1"/>
        <v>103</v>
      </c>
      <c r="B104" s="8" t="s">
        <v>239</v>
      </c>
      <c r="C104" s="9" t="s">
        <v>47</v>
      </c>
      <c r="D104" s="21">
        <v>20</v>
      </c>
    </row>
    <row r="105" spans="1:4">
      <c r="A105" s="181">
        <f t="shared" si="1"/>
        <v>104</v>
      </c>
      <c r="B105" s="8" t="s">
        <v>124</v>
      </c>
      <c r="C105" s="9" t="s">
        <v>41</v>
      </c>
      <c r="D105" s="21">
        <v>19</v>
      </c>
    </row>
    <row r="106" spans="1:4">
      <c r="A106" s="181">
        <f t="shared" si="1"/>
        <v>105</v>
      </c>
      <c r="B106" s="8" t="s">
        <v>145</v>
      </c>
      <c r="C106" s="9" t="s">
        <v>40</v>
      </c>
      <c r="D106" s="21">
        <v>15</v>
      </c>
    </row>
    <row r="107" spans="1:4">
      <c r="A107" s="181">
        <f t="shared" si="1"/>
        <v>106</v>
      </c>
      <c r="B107" s="8" t="s">
        <v>135</v>
      </c>
      <c r="C107" s="9" t="s">
        <v>45</v>
      </c>
      <c r="D107" s="21">
        <v>15</v>
      </c>
    </row>
    <row r="108" spans="1:4">
      <c r="A108" s="181">
        <f t="shared" si="1"/>
        <v>107</v>
      </c>
      <c r="B108" s="8" t="s">
        <v>173</v>
      </c>
      <c r="C108" s="9" t="s">
        <v>53</v>
      </c>
      <c r="D108" s="21">
        <v>15</v>
      </c>
    </row>
    <row r="109" spans="1:4">
      <c r="A109" s="181">
        <f t="shared" si="1"/>
        <v>108</v>
      </c>
      <c r="B109" s="8" t="s">
        <v>152</v>
      </c>
      <c r="C109" s="9" t="s">
        <v>53</v>
      </c>
      <c r="D109" s="21">
        <v>15</v>
      </c>
    </row>
    <row r="110" spans="1:4">
      <c r="A110" s="181">
        <f t="shared" si="1"/>
        <v>109</v>
      </c>
      <c r="B110" s="8" t="s">
        <v>154</v>
      </c>
      <c r="C110" s="9" t="s">
        <v>47</v>
      </c>
      <c r="D110" s="21">
        <v>14</v>
      </c>
    </row>
    <row r="111" spans="1:4">
      <c r="A111" s="181">
        <f t="shared" si="1"/>
        <v>110</v>
      </c>
      <c r="B111" s="19" t="s">
        <v>146</v>
      </c>
      <c r="C111" s="9" t="s">
        <v>49</v>
      </c>
      <c r="D111" s="21">
        <v>14</v>
      </c>
    </row>
    <row r="112" spans="1:4">
      <c r="A112" s="181">
        <f t="shared" si="1"/>
        <v>111</v>
      </c>
      <c r="B112" s="8" t="s">
        <v>174</v>
      </c>
      <c r="C112" s="9" t="s">
        <v>53</v>
      </c>
      <c r="D112" s="21">
        <v>14</v>
      </c>
    </row>
    <row r="113" spans="1:4">
      <c r="A113" s="181">
        <f t="shared" si="1"/>
        <v>112</v>
      </c>
      <c r="B113" s="8" t="s">
        <v>131</v>
      </c>
      <c r="C113" s="9" t="s">
        <v>35</v>
      </c>
      <c r="D113" s="21">
        <v>13</v>
      </c>
    </row>
    <row r="114" spans="1:4">
      <c r="A114" s="181">
        <f t="shared" si="1"/>
        <v>113</v>
      </c>
      <c r="B114" s="8" t="s">
        <v>172</v>
      </c>
      <c r="C114" s="9" t="s">
        <v>50</v>
      </c>
      <c r="D114" s="21">
        <v>13</v>
      </c>
    </row>
    <row r="115" spans="1:4">
      <c r="A115" s="181">
        <f t="shared" si="1"/>
        <v>114</v>
      </c>
      <c r="B115" s="8" t="s">
        <v>153</v>
      </c>
      <c r="C115" s="9" t="s">
        <v>34</v>
      </c>
      <c r="D115" s="21">
        <v>12</v>
      </c>
    </row>
    <row r="116" spans="1:4">
      <c r="A116" s="181">
        <f t="shared" si="1"/>
        <v>115</v>
      </c>
      <c r="B116" s="8" t="s">
        <v>104</v>
      </c>
      <c r="C116" s="9" t="s">
        <v>49</v>
      </c>
      <c r="D116" s="21">
        <v>12</v>
      </c>
    </row>
    <row r="117" spans="1:4">
      <c r="A117" s="181">
        <f t="shared" si="1"/>
        <v>116</v>
      </c>
      <c r="B117" s="8" t="s">
        <v>160</v>
      </c>
      <c r="C117" s="9" t="s">
        <v>50</v>
      </c>
      <c r="D117" s="21">
        <v>12</v>
      </c>
    </row>
    <row r="118" spans="1:4">
      <c r="A118" s="181">
        <f t="shared" si="1"/>
        <v>117</v>
      </c>
      <c r="B118" s="8" t="s">
        <v>93</v>
      </c>
      <c r="C118" s="9" t="s">
        <v>39</v>
      </c>
      <c r="D118" s="21">
        <v>11.5</v>
      </c>
    </row>
    <row r="119" spans="1:4">
      <c r="A119" s="181">
        <f t="shared" si="1"/>
        <v>118</v>
      </c>
      <c r="B119" s="8" t="s">
        <v>243</v>
      </c>
      <c r="C119" s="9" t="s">
        <v>44</v>
      </c>
      <c r="D119" s="21">
        <v>11.5</v>
      </c>
    </row>
    <row r="120" spans="1:4">
      <c r="A120" s="181">
        <f t="shared" si="1"/>
        <v>119</v>
      </c>
      <c r="B120" s="8" t="s">
        <v>99</v>
      </c>
      <c r="C120" s="9" t="s">
        <v>36</v>
      </c>
      <c r="D120" s="21">
        <v>10</v>
      </c>
    </row>
    <row r="121" spans="1:4">
      <c r="A121" s="181">
        <f t="shared" si="1"/>
        <v>120</v>
      </c>
      <c r="B121" s="8" t="s">
        <v>240</v>
      </c>
      <c r="C121" s="9" t="s">
        <v>44</v>
      </c>
      <c r="D121" s="21">
        <v>10</v>
      </c>
    </row>
    <row r="122" spans="1:4">
      <c r="A122" s="181">
        <f t="shared" si="1"/>
        <v>121</v>
      </c>
      <c r="B122" s="8" t="s">
        <v>113</v>
      </c>
      <c r="C122" s="9" t="s">
        <v>48</v>
      </c>
      <c r="D122" s="21">
        <v>9.5</v>
      </c>
    </row>
    <row r="123" spans="1:4">
      <c r="A123" s="181">
        <f t="shared" si="1"/>
        <v>122</v>
      </c>
      <c r="B123" s="8" t="s">
        <v>114</v>
      </c>
      <c r="C123" s="9" t="s">
        <v>32</v>
      </c>
      <c r="D123" s="21">
        <v>7.5</v>
      </c>
    </row>
  </sheetData>
  <sortState ref="B2:D123">
    <sortCondition descending="1"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B1" sqref="B1:C22"/>
    </sheetView>
  </sheetViews>
  <sheetFormatPr defaultRowHeight="14.25"/>
  <cols>
    <col min="1" max="1" width="4.125" style="181" customWidth="1"/>
    <col min="2" max="2" width="15.375" style="9" customWidth="1"/>
    <col min="3" max="3" width="9" style="8"/>
  </cols>
  <sheetData>
    <row r="1" spans="1:3">
      <c r="A1" s="181">
        <v>1</v>
      </c>
      <c r="B1" s="13" t="s">
        <v>34</v>
      </c>
      <c r="C1" s="168">
        <v>1615</v>
      </c>
    </row>
    <row r="2" spans="1:3">
      <c r="A2" s="181">
        <v>2</v>
      </c>
      <c r="B2" s="13" t="s">
        <v>33</v>
      </c>
      <c r="C2" s="168">
        <v>1327</v>
      </c>
    </row>
    <row r="3" spans="1:3">
      <c r="A3" s="181">
        <v>3</v>
      </c>
      <c r="B3" s="13" t="s">
        <v>31</v>
      </c>
      <c r="C3" s="168">
        <v>1115.5</v>
      </c>
    </row>
    <row r="4" spans="1:3">
      <c r="A4" s="181">
        <v>4</v>
      </c>
      <c r="B4" s="13" t="s">
        <v>47</v>
      </c>
      <c r="C4" s="168">
        <v>907</v>
      </c>
    </row>
    <row r="5" spans="1:3">
      <c r="A5" s="181">
        <v>5</v>
      </c>
      <c r="B5" s="13" t="s">
        <v>44</v>
      </c>
      <c r="C5" s="168">
        <v>794.5</v>
      </c>
    </row>
    <row r="6" spans="1:3">
      <c r="A6" s="181">
        <v>6</v>
      </c>
      <c r="B6" s="13" t="s">
        <v>40</v>
      </c>
      <c r="C6" s="168">
        <v>687</v>
      </c>
    </row>
    <row r="7" spans="1:3">
      <c r="A7" s="181">
        <v>7</v>
      </c>
      <c r="B7" s="180" t="s">
        <v>53</v>
      </c>
      <c r="C7" s="168">
        <v>686.5</v>
      </c>
    </row>
    <row r="8" spans="1:3">
      <c r="A8" s="181">
        <v>8</v>
      </c>
      <c r="B8" s="13" t="s">
        <v>51</v>
      </c>
      <c r="C8" s="168">
        <v>664.5</v>
      </c>
    </row>
    <row r="9" spans="1:3">
      <c r="A9" s="181">
        <v>9</v>
      </c>
      <c r="B9" s="13" t="s">
        <v>49</v>
      </c>
      <c r="C9" s="168">
        <v>656</v>
      </c>
    </row>
    <row r="10" spans="1:3">
      <c r="A10" s="181">
        <v>10</v>
      </c>
      <c r="B10" s="13" t="s">
        <v>39</v>
      </c>
      <c r="C10" s="168">
        <v>596.5</v>
      </c>
    </row>
    <row r="11" spans="1:3">
      <c r="A11" s="181">
        <v>11</v>
      </c>
      <c r="B11" s="13" t="s">
        <v>37</v>
      </c>
      <c r="C11" s="168">
        <v>416.5</v>
      </c>
    </row>
    <row r="12" spans="1:3">
      <c r="A12" s="181">
        <v>12</v>
      </c>
      <c r="B12" s="13" t="s">
        <v>36</v>
      </c>
      <c r="C12" s="168">
        <v>397</v>
      </c>
    </row>
    <row r="13" spans="1:3">
      <c r="A13" s="181">
        <v>13</v>
      </c>
      <c r="B13" s="13" t="s">
        <v>50</v>
      </c>
      <c r="C13" s="168">
        <v>384.5</v>
      </c>
    </row>
    <row r="14" spans="1:3">
      <c r="A14" s="181">
        <v>14</v>
      </c>
      <c r="B14" s="13" t="s">
        <v>32</v>
      </c>
      <c r="C14" s="168">
        <v>374</v>
      </c>
    </row>
    <row r="15" spans="1:3">
      <c r="A15" s="181">
        <v>15</v>
      </c>
      <c r="B15" s="13" t="s">
        <v>38</v>
      </c>
      <c r="C15" s="168">
        <v>278</v>
      </c>
    </row>
    <row r="16" spans="1:3">
      <c r="A16" s="181">
        <v>16</v>
      </c>
      <c r="B16" s="13" t="s">
        <v>52</v>
      </c>
      <c r="C16" s="168">
        <v>264</v>
      </c>
    </row>
    <row r="17" spans="1:3">
      <c r="A17" s="181">
        <v>17</v>
      </c>
      <c r="B17" s="13" t="s">
        <v>48</v>
      </c>
      <c r="C17" s="168">
        <v>180</v>
      </c>
    </row>
    <row r="18" spans="1:3">
      <c r="A18" s="181">
        <v>18</v>
      </c>
      <c r="B18" s="13" t="s">
        <v>35</v>
      </c>
      <c r="C18" s="168">
        <v>148.5</v>
      </c>
    </row>
    <row r="19" spans="1:3">
      <c r="A19" s="181">
        <v>19</v>
      </c>
      <c r="B19" s="13" t="s">
        <v>43</v>
      </c>
      <c r="C19" s="168">
        <v>128.5</v>
      </c>
    </row>
    <row r="20" spans="1:3">
      <c r="A20" s="181">
        <v>20</v>
      </c>
      <c r="B20" s="13" t="s">
        <v>46</v>
      </c>
      <c r="C20" s="168">
        <v>122.5</v>
      </c>
    </row>
    <row r="21" spans="1:3">
      <c r="A21" s="181">
        <v>21</v>
      </c>
      <c r="B21" s="14" t="s">
        <v>45</v>
      </c>
      <c r="C21" s="168">
        <v>43</v>
      </c>
    </row>
    <row r="22" spans="1:3">
      <c r="A22" s="181">
        <v>22</v>
      </c>
      <c r="B22" s="13" t="s">
        <v>42</v>
      </c>
      <c r="C22" s="168">
        <v>36</v>
      </c>
    </row>
  </sheetData>
  <sortState ref="A1:C22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Współzawodnictwo szkół</vt:lpstr>
      <vt:lpstr>klasyf. szkół</vt:lpstr>
      <vt:lpstr>powiaty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 SZS</dc:creator>
  <cp:lastModifiedBy>MARIAN</cp:lastModifiedBy>
  <dcterms:created xsi:type="dcterms:W3CDTF">2018-09-26T12:39:46Z</dcterms:created>
  <dcterms:modified xsi:type="dcterms:W3CDTF">2018-12-21T12:21:01Z</dcterms:modified>
</cp:coreProperties>
</file>